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365"/>
  </bookViews>
  <sheets>
    <sheet name="Sheet1" sheetId="1" r:id="rId1"/>
  </sheets>
  <definedNames>
    <definedName name="_xlnm.Print_Titles" localSheetId="0">Sheet1!$9:$11</definedName>
  </definedNames>
  <calcPr calcId="144525"/>
</workbook>
</file>

<file path=xl/calcChain.xml><?xml version="1.0" encoding="utf-8"?>
<calcChain xmlns="http://schemas.openxmlformats.org/spreadsheetml/2006/main">
  <c r="M62" i="1" l="1"/>
  <c r="M167" i="1" l="1"/>
  <c r="L167" i="1"/>
  <c r="M155" i="1"/>
  <c r="L155" i="1"/>
  <c r="M112" i="1"/>
  <c r="L112" i="1"/>
  <c r="M103" i="1"/>
  <c r="L103" i="1"/>
  <c r="M93" i="1"/>
  <c r="L93" i="1"/>
  <c r="M87" i="1"/>
  <c r="L87" i="1"/>
  <c r="L62" i="1"/>
  <c r="M19" i="1"/>
  <c r="L19" i="1"/>
  <c r="M15" i="1"/>
  <c r="L15" i="1"/>
  <c r="L182" i="1" l="1"/>
  <c r="M182" i="1"/>
</calcChain>
</file>

<file path=xl/sharedStrings.xml><?xml version="1.0" encoding="utf-8"?>
<sst xmlns="http://schemas.openxmlformats.org/spreadsheetml/2006/main" count="592" uniqueCount="303">
  <si>
    <t>Provinsi / Kabupaten</t>
  </si>
  <si>
    <t>:</t>
  </si>
  <si>
    <t>Papua / Boven Digoel</t>
  </si>
  <si>
    <t>Nama SKPD</t>
  </si>
  <si>
    <t>Badan Pengelolaan Keuangan dan Asset Daerah</t>
  </si>
  <si>
    <t>Urusan</t>
  </si>
  <si>
    <t>4                    Urusan Pemerintahan Fungsi Penunjang</t>
  </si>
  <si>
    <t>Organisasi</t>
  </si>
  <si>
    <t>4.04 . 05            Badan Pengelolaan Keuangan dan Asset Daerah</t>
  </si>
  <si>
    <t>Sub Unit Organisasi</t>
  </si>
  <si>
    <t>4.04.05.01    Badan Pengelolaan Keuangan dan Asset Daerah</t>
  </si>
  <si>
    <t>No.</t>
  </si>
  <si>
    <t>Kode Program/ Kegiatan</t>
  </si>
  <si>
    <t>Kebijakan/Program</t>
  </si>
  <si>
    <t>Kegiatan</t>
  </si>
  <si>
    <t>Sasaran</t>
  </si>
  <si>
    <t>Indikator output/ outcome</t>
  </si>
  <si>
    <t>Sumber pendanaan (Dekon, TP, APBD)</t>
  </si>
  <si>
    <t>Thn 2017</t>
  </si>
  <si>
    <t>I</t>
  </si>
  <si>
    <t>PENDAPATAN</t>
  </si>
  <si>
    <t>II</t>
  </si>
  <si>
    <t>1.20.1.20.01.00.00.5</t>
  </si>
  <si>
    <t>BELANJA</t>
  </si>
  <si>
    <t>A</t>
  </si>
  <si>
    <t>1.20.1.20.01.00.00.5.01</t>
  </si>
  <si>
    <t>BELANJA TIDAK LANGSUNG</t>
  </si>
  <si>
    <t>Gaji  dan Tunjangan Pegawai</t>
  </si>
  <si>
    <t>Non Kegiatan</t>
  </si>
  <si>
    <t>Negeri Sipil ( PNS )</t>
  </si>
  <si>
    <t>Aparatur</t>
  </si>
  <si>
    <t>Output     :</t>
  </si>
  <si>
    <t>Terbayarnya gaji PNS/ Aparatur</t>
  </si>
  <si>
    <t>DAU</t>
  </si>
  <si>
    <t>Tambahan Penghasilan</t>
  </si>
  <si>
    <t>Outcome :</t>
  </si>
  <si>
    <t>B</t>
  </si>
  <si>
    <t>4.04.4.04.05.00.00.02</t>
  </si>
  <si>
    <t>BELANJA LANGSUNG</t>
  </si>
  <si>
    <t>4.04.4.04.05.01.01</t>
  </si>
  <si>
    <t>4.04.4.04.05.01.01.01</t>
  </si>
  <si>
    <t>1.</t>
  </si>
  <si>
    <t>Penyediaan jasa surat menyurat</t>
  </si>
  <si>
    <t>4.04.4.04.05.01.01.02</t>
  </si>
  <si>
    <t>2.</t>
  </si>
  <si>
    <t>4.04.4.04.05.01.01.06</t>
  </si>
  <si>
    <t>3.</t>
  </si>
  <si>
    <t>4.04.4.04.05.01.01.07</t>
  </si>
  <si>
    <t>4.</t>
  </si>
  <si>
    <t>Penyediaan jasa administrasi keuangan</t>
  </si>
  <si>
    <t>4.04.4.04.05.01.01.08</t>
  </si>
  <si>
    <t>5.</t>
  </si>
  <si>
    <t>Penyediaan jasa kebersihan kantor</t>
  </si>
  <si>
    <t>4.04.4.04.05.01.01.09</t>
  </si>
  <si>
    <t>6.</t>
  </si>
  <si>
    <t>4.04.4.04.05.01.01.10</t>
  </si>
  <si>
    <t>7.</t>
  </si>
  <si>
    <t>Penyediaan alat tulis kantor</t>
  </si>
  <si>
    <t xml:space="preserve">  </t>
  </si>
  <si>
    <t>4.04.4.04.05.01.01.11</t>
  </si>
  <si>
    <t>8.</t>
  </si>
  <si>
    <t>Penyediaan barang cetak dan dan penggandaan</t>
  </si>
  <si>
    <t>4.04.4.04.05.01.01.12</t>
  </si>
  <si>
    <t>9.</t>
  </si>
  <si>
    <t>4.04.4.04.05.01.01.15</t>
  </si>
  <si>
    <t>10.</t>
  </si>
  <si>
    <t>4.04.4.04.05.01.01.16</t>
  </si>
  <si>
    <t>11.</t>
  </si>
  <si>
    <t>Penyediaan bahan logistik kantor</t>
  </si>
  <si>
    <t>4.04.4.04.05.01.01.17</t>
  </si>
  <si>
    <t>12.</t>
  </si>
  <si>
    <t>Penyediaan makanan dan minuman</t>
  </si>
  <si>
    <t>4.04.4.04.05.01.01.18</t>
  </si>
  <si>
    <t>13.</t>
  </si>
  <si>
    <t>Rapat-rapat koordinasi &amp; konsultasi ke luar daerah</t>
  </si>
  <si>
    <t>4.04.4.04.05.01.02</t>
  </si>
  <si>
    <t>4.04.4.04.05.01.02.07</t>
  </si>
  <si>
    <t>Pengadaan perlengkapan gedung kantor</t>
  </si>
  <si>
    <t>4.04.4.04.05.01.02.09</t>
  </si>
  <si>
    <t>Pengadaan peralatan gedung kantor</t>
  </si>
  <si>
    <t>4.04.4.04.05.01.02.22</t>
  </si>
  <si>
    <t>Pemeliharaan rutin/berkala Gedung Kantor</t>
  </si>
  <si>
    <t>Terpeliharanya bangunan gedung kantor</t>
  </si>
  <si>
    <t>4.04.4.04.05.01.02.20</t>
  </si>
  <si>
    <t>Pemeliharaan rutin/Berkala Rumah Jabatan</t>
  </si>
  <si>
    <t>4.04.4.04.05.01.02.24</t>
  </si>
  <si>
    <t>Terpeliharanya kendaraan dinas/operasional</t>
  </si>
  <si>
    <t>4.04.4.04.05.01.02.28</t>
  </si>
  <si>
    <t>Pemeliharaan Rutin/berkala peralatan gedung kantor</t>
  </si>
  <si>
    <t>Terpeliharanya peralatan gedung kantor</t>
  </si>
  <si>
    <t>4.04.4.04.05.01.03</t>
  </si>
  <si>
    <t>III</t>
  </si>
  <si>
    <t>4.04.4.04.05.01.03.05</t>
  </si>
  <si>
    <t>Pengadaan pakaian khusus hari-hari tertentu</t>
  </si>
  <si>
    <t>4.04.4.04.05.01.05</t>
  </si>
  <si>
    <t>Program Peningkatan Kapasitas Sumber Daya Aparatur</t>
  </si>
  <si>
    <t>4.04.4.04.05.01.05.01</t>
  </si>
  <si>
    <t>Pendidikan dan pelatihan formal</t>
  </si>
  <si>
    <t xml:space="preserve"> </t>
  </si>
  <si>
    <t>4.04.4.04.05.01.05.02</t>
  </si>
  <si>
    <t>4.04.4.04.05.01.05.04</t>
  </si>
  <si>
    <t>4.04.4.04.05.01.06</t>
  </si>
  <si>
    <t>Program Peningkatan Pengembangan Sistem Pelaporan Capaian Kinerja dan keuangan</t>
  </si>
  <si>
    <t>4.04.4.04.05.01.06.01</t>
  </si>
  <si>
    <t>Penyusunan Laporan Capaian Kinerja dan Ikhtisar Realisasi Kinerja SKPD</t>
  </si>
  <si>
    <t>4.04.4.04.05.01.06.02</t>
  </si>
  <si>
    <t>Penyusunan Laporan Keuangan Semesteran</t>
  </si>
  <si>
    <t>4.04.4.04.05.01.06.04</t>
  </si>
  <si>
    <t>Penyusunan Pelaporan Keuangan Akhir Tahun</t>
  </si>
  <si>
    <t>4.04.4.04.05.01.17</t>
  </si>
  <si>
    <t>Program Peningkatan dan Pengembangan Pengelolaan Keuangan Daerah</t>
  </si>
  <si>
    <t>4.04.4.04.05.01.17.02</t>
  </si>
  <si>
    <t>Penyusunan standar satuan harga</t>
  </si>
  <si>
    <t>Tersusunnya standara satuan harga</t>
  </si>
  <si>
    <t>4.04.4.04.05.01.17.04</t>
  </si>
  <si>
    <t>4.04.4.04.05.01.17.06</t>
  </si>
  <si>
    <t>Terlaksananya RAPERDA ttg APBD</t>
  </si>
  <si>
    <t>4.04.4.04.05.01.17.08</t>
  </si>
  <si>
    <t>Terlaksananya RAPERDA ttg Perubahan APBD</t>
  </si>
  <si>
    <t>4.04.4.04.05.01.17.10</t>
  </si>
  <si>
    <t>4.04.4.04.05.01.17.26</t>
  </si>
  <si>
    <t>Penyusunan Laporan Keuangan Pemerintah Daerah</t>
  </si>
  <si>
    <t>Tersusunnya laporan keuangan daerah</t>
  </si>
  <si>
    <t>Tersusunnya regulasi tentang pengelolaan keuagan daerah</t>
  </si>
  <si>
    <t>Terwujudnya Peningkatan Manajemen Asset/Barang Daerah</t>
  </si>
  <si>
    <t>14.</t>
  </si>
  <si>
    <t>4.04.4.04.05.01.18</t>
  </si>
  <si>
    <t>Program Peningkatan Pengelolaan Barang Milik Daerah</t>
  </si>
  <si>
    <t>4.04.4.04.05.01.18.01</t>
  </si>
  <si>
    <t>4.04.4.04.05.01.18.02</t>
  </si>
  <si>
    <t>Penyusunan data inventarisasi aset daerah</t>
  </si>
  <si>
    <t>4.04.4.04.05.01.18.03</t>
  </si>
  <si>
    <t>4.04.4.04.05.01.18.04</t>
  </si>
  <si>
    <t>Penyusunan laporan tahunan aset / barang daerah</t>
  </si>
  <si>
    <t>4.04.4.04.05.01.19</t>
  </si>
  <si>
    <t>Program Peningkatan Pengelolaan Pendapatan Daerah</t>
  </si>
  <si>
    <t>PAD</t>
  </si>
  <si>
    <t>4.04.4.04.05.01.19.02</t>
  </si>
  <si>
    <t>4.04.4.04.05.01.19.03</t>
  </si>
  <si>
    <t xml:space="preserve">Terwujudnya pelaksanaan keg. Keg Pemilahan </t>
  </si>
  <si>
    <t>4.04.4.04.05.01.19.06</t>
  </si>
  <si>
    <t>Pendampingan Pengelolaan sistem Informasi PBB</t>
  </si>
  <si>
    <t>4.04.4.04.05.01.19.07</t>
  </si>
  <si>
    <t>Rekonsiliasi pendapatan daerah</t>
  </si>
  <si>
    <t>4.04.4.04.05.01.19.08</t>
  </si>
  <si>
    <t>Plt. Kepala BPKAD</t>
  </si>
  <si>
    <t>Kabupaten Boven Digoel</t>
  </si>
  <si>
    <t>PAGU INDIKATIF TAHUN 2012</t>
  </si>
  <si>
    <t>USULAN SKPD</t>
  </si>
  <si>
    <t>4.04.4.04.05.01.02.03</t>
  </si>
  <si>
    <t>Pembangunan Gedung Kantor</t>
  </si>
  <si>
    <t>MATRIKS RENJA OPD BPKAD</t>
  </si>
  <si>
    <t>TAHUN ANGGARAN 2018</t>
  </si>
  <si>
    <t>Pagu Indikatif Tahun 2017</t>
  </si>
  <si>
    <t>Thn 2018</t>
  </si>
  <si>
    <t>Penyediaan jasa perbaikan peralatan kerja</t>
  </si>
  <si>
    <t>Pengadaan mesin/kartu absensi</t>
  </si>
  <si>
    <t>Pelatihan Penatausahaan Keuangan SKPD</t>
  </si>
  <si>
    <t>Penatausahaan Akuntansi Atas Pelaksanaan APBD</t>
  </si>
  <si>
    <t>Penyusunan Sistem Informasi Keuangan Daerah</t>
  </si>
  <si>
    <t>Pengadaan mebeleur</t>
  </si>
  <si>
    <t>Pengendalian  Pelaksanaan APBD</t>
  </si>
  <si>
    <t>IV</t>
  </si>
  <si>
    <t>Program Peningkatan Disiplin Aparatur</t>
  </si>
  <si>
    <t>V</t>
  </si>
  <si>
    <t>VI</t>
  </si>
  <si>
    <t>VII</t>
  </si>
  <si>
    <t>VIII</t>
  </si>
  <si>
    <t>Program Pelayanan Administrasi Perkantoran</t>
  </si>
  <si>
    <t>Program Peningkatan Sarana &amp; Prasarana Aparatur</t>
  </si>
  <si>
    <t>PAMFILIA F. MONTAYOP,SE.M.Si</t>
  </si>
  <si>
    <t>NIP. 19720217 200312 2 004</t>
  </si>
  <si>
    <t>TANAH MERAH,  17 Maret  2017</t>
  </si>
  <si>
    <t>JUMLAH PAGU INDIKATIF TAHUN 2017</t>
  </si>
  <si>
    <t>Target</t>
  </si>
  <si>
    <t>Jumlah jasa surat  yg tersedia</t>
  </si>
  <si>
    <t xml:space="preserve">Meningkatnya kelancaran tugas-tugas kedinasan </t>
  </si>
  <si>
    <t>Sumber Daya Air dan Listrik yang tersedia</t>
  </si>
  <si>
    <t>Penyediaan Jasa Komunikasi Sumber Daya Air &amp; Listrik</t>
  </si>
  <si>
    <t xml:space="preserve">Penyediaan jasa pemeliharaan dan perizinan kendaraan dinas/operasional </t>
  </si>
  <si>
    <t>Jumlah jasa perijinan kendaraan yg disediakan</t>
  </si>
  <si>
    <t>Jumlah Gaji Tenaga Kontrak yang terbayar</t>
  </si>
  <si>
    <t>Kelancaran tugas kantor</t>
  </si>
  <si>
    <t>Jumlah  cleaning service yg dibiayai dan peralatan kebersihan yang disediakan</t>
  </si>
  <si>
    <t>Terciptanya kebersihan kantor</t>
  </si>
  <si>
    <t>1/Thn</t>
  </si>
  <si>
    <t>5000/Lbr/Thn</t>
  </si>
  <si>
    <t>1/thn</t>
  </si>
  <si>
    <t>45/unit/thn</t>
  </si>
  <si>
    <t>444/org/thn</t>
  </si>
  <si>
    <t>4/org/2691/jenis</t>
  </si>
  <si>
    <t>Jumlah peralatan Kerja yang disediakan dan diperbaiki</t>
  </si>
  <si>
    <t xml:space="preserve">Meningkatnya kelancaran tugas-tugas kantor </t>
  </si>
  <si>
    <t>56/unit</t>
  </si>
  <si>
    <t>Jumlah pengadaan alat tulis kantor yang disediakan</t>
  </si>
  <si>
    <t>3940 buah/pak/rim</t>
  </si>
  <si>
    <t xml:space="preserve">Jumlah pengadaan barang cetakan dan penggandaan yg disediakan </t>
  </si>
  <si>
    <t>2185 Buku</t>
  </si>
  <si>
    <t>Jumlah komponen instalasi listrik/ penerangan kantor yg disediakan</t>
  </si>
  <si>
    <t>64/200/buah/meter</t>
  </si>
  <si>
    <t>Jumlah bahan bacaan &amp; peraturan perundang-undangan yg tersedia</t>
  </si>
  <si>
    <t>26/Buku</t>
  </si>
  <si>
    <t>Penyediaan bahan bacaan &amp; peraturan perundang-undangan</t>
  </si>
  <si>
    <t>Jumlah bahan Logistik kantor yg tersedia</t>
  </si>
  <si>
    <t>16194 liter</t>
  </si>
  <si>
    <t>Jumlah makanan dan minuman rapat dan tamu yang tersedia</t>
  </si>
  <si>
    <t>4662 kotak</t>
  </si>
  <si>
    <t>Jumlah Rakor  ke pusat dan ke daerah lainnya</t>
  </si>
  <si>
    <t>Terwujutnya Koordinasi dan sinkronisasi program yang terpadu</t>
  </si>
  <si>
    <t>85 Perjalanan</t>
  </si>
  <si>
    <t>Jumlah Bangunan yang tersedia</t>
  </si>
  <si>
    <t>1 Unit</t>
  </si>
  <si>
    <t>Tersedianya gedung Kantor</t>
  </si>
  <si>
    <t>Jumlah pengadaan perlengkapan gedung kantorr</t>
  </si>
  <si>
    <t>25 Unit</t>
  </si>
  <si>
    <t>Jumlah pengadaan peralatan gedung kantor</t>
  </si>
  <si>
    <t>12 unit</t>
  </si>
  <si>
    <t>1 gedung</t>
  </si>
  <si>
    <t>Jumlah Meubelair yg disediakan</t>
  </si>
  <si>
    <t>60 buah</t>
  </si>
  <si>
    <t>Terpeliharanya gedung dalam  1 tahun</t>
  </si>
  <si>
    <t>Terpeliharanya rumah jabatan</t>
  </si>
  <si>
    <t>Pemeliharaan rutin/berkala kendaraan dinas /operasional</t>
  </si>
  <si>
    <t>Jumlah kendaraan dinas/operasional yg dirawat secara rutin</t>
  </si>
  <si>
    <t>45 unit</t>
  </si>
  <si>
    <t>Jumlah peralatan gedung kantor yg diperbaiki</t>
  </si>
  <si>
    <t>25 unit</t>
  </si>
  <si>
    <t>1 unit</t>
  </si>
  <si>
    <t>Jumlah pakaian hari khusus yang dibelanjakan</t>
  </si>
  <si>
    <t>Jumlah kehadiran pegawai</t>
  </si>
  <si>
    <t xml:space="preserve">Meningkatnya kedisiplinan pegawai </t>
  </si>
  <si>
    <t>69 pasang</t>
  </si>
  <si>
    <t>Meningkatnya Kualitas SDM Aparatur dalam pengembangan karier</t>
  </si>
  <si>
    <t>Jumlah pegawai yang mengikuti pendidikan dan pelatihan</t>
  </si>
  <si>
    <t>10 Orang</t>
  </si>
  <si>
    <t>Jumlah pegawai yang mengikuti Bimtek peraturan perundang-undangan</t>
  </si>
  <si>
    <t>Bimbingan tekhnis implementasi peraturan perundang-undangan</t>
  </si>
  <si>
    <t>Meningkatkan SDM Aparatur</t>
  </si>
  <si>
    <t>9 orang</t>
  </si>
  <si>
    <t>Jumlah Aparatur yang mengikuti pelatihan</t>
  </si>
  <si>
    <t>310 orang</t>
  </si>
  <si>
    <t>Dokumen Laporan Capaian Kinerja yg disusun</t>
  </si>
  <si>
    <t>Akuntabilitas laporan kinerja dan keuangan</t>
  </si>
  <si>
    <t>1 dokumen</t>
  </si>
  <si>
    <t>laporan keuangan semester yang disusun</t>
  </si>
  <si>
    <t>laporan keuangan akhir tahun yang disusun</t>
  </si>
  <si>
    <t>1 Dokumen</t>
  </si>
  <si>
    <t>Terwujudnya peningkatan dan pengembangan pengelolaan keuangan daerah</t>
  </si>
  <si>
    <t>Tersusunnya perda tentang sistem dan prosedur pengelolaan keuangan daerah</t>
  </si>
  <si>
    <t>Penyusunan sistem dan prosedur pengelolaan keuangan daerah</t>
  </si>
  <si>
    <t>Penyusunan Rancangan Peraturan Daerah tentang APBD</t>
  </si>
  <si>
    <t>Penyusunan Rancangan Peraturan Daerah Tentang Perubahan APBD</t>
  </si>
  <si>
    <t xml:space="preserve">Penyusunan Rancangan Peraturan Daerah Tentang Pertanggungjawaban Pelaksanaan APBD </t>
  </si>
  <si>
    <t>Tersusunnya Rancangan PERDA ttg pertanggungjawaban Pelaksanaan APBD</t>
  </si>
  <si>
    <t>Penyusunan Regulasi tentang pengeloalaan keuangan daerah</t>
  </si>
  <si>
    <t xml:space="preserve">Sosialisasi Perda ttg pengeloaan keuangan daerah </t>
  </si>
  <si>
    <t>1 Perda</t>
  </si>
  <si>
    <t>Terlaksananya Penatausahaan Akuntansi dan Pelaksanaan APBD</t>
  </si>
  <si>
    <t>Terwujudnya penatusahaan ttg pelaksanaan APBD</t>
  </si>
  <si>
    <t>Terlaksananya penyusunan tentang sistem dan informasi keuangan daerah</t>
  </si>
  <si>
    <t>Tersedianya informasi ttg sistem dan informasi keuangan</t>
  </si>
  <si>
    <t>Pengelolaan dan Penatausahaan Gaji Pegawai  Negeri Sipil Daerah (PNSD)</t>
  </si>
  <si>
    <t>Terlaksananya pengelolaan dan penatausahaan gaji PNSD</t>
  </si>
  <si>
    <t>Tersedianya data tantang jumlah gaji PNSD</t>
  </si>
  <si>
    <t>Penatausahaan Pelaksanaan APBD dan Pengelolaan Kas Daerah</t>
  </si>
  <si>
    <t>Terlaksananya pentausahaan ttg pelaksanaan APBD dan Pengelolaan Kasda</t>
  </si>
  <si>
    <t>Terwujudnya penatusahaan ttg pelaksanaan APBD dan pengelolaan Kasda</t>
  </si>
  <si>
    <t>Terlaksananya pengendalian tentang pelaksanaan APBD</t>
  </si>
  <si>
    <t xml:space="preserve">Terwujudnya penatusahaan ttg pelaksanaan APBD </t>
  </si>
  <si>
    <t>Terlaksananya penyusunan ttg kebijakan akuntansi pengelolaan keuangan daerah</t>
  </si>
  <si>
    <t>Penyusunan kebijakan Akuntansi pengelolaan keuangan daerah</t>
  </si>
  <si>
    <t>Tersedianya buku kebijakan akuntnasi ttg pengelolaan keuangan daerah</t>
  </si>
  <si>
    <t>Tersusunnya standara kebijakan akuntansi PEMDA</t>
  </si>
  <si>
    <t>1 sistim</t>
  </si>
  <si>
    <t>Penyusunan Sistim dan Prosedur Pengelolaan Barang Milik Daerah</t>
  </si>
  <si>
    <t>Pendataan ulang / pemutakhiran kepemilikan, penggunaan, dan pemanfaatan tanah dan bangunan</t>
  </si>
  <si>
    <t>Tersusunnya data inventarisasi aset Pemda</t>
  </si>
  <si>
    <t>Tersusunnya data ttg kepemilikan dan pemanfaatan aset</t>
  </si>
  <si>
    <t>Tersusunnya laporan tentang aset</t>
  </si>
  <si>
    <t>Intensifikasi dan ekstensifikasi sumber-sumber pendapatan daerah</t>
  </si>
  <si>
    <t>Tersedianya Kegiatan Intensifikasi dan Ekstensifikasi Sumber-sumber Pendapatan Daerah</t>
  </si>
  <si>
    <t>Terwujudnya intensifikasi dan ekstensifikasi sumber-sumber Pendapatan daerah</t>
  </si>
  <si>
    <t>Penyortiran Penyampaian Penagihan dan Pengembalian  Potongan SPPT PBB</t>
  </si>
  <si>
    <t>Tersedianya Pemilahan Penyampaian Penagihan dan Pengembalian Potongan SPPT PBB</t>
  </si>
  <si>
    <t>Tersedianya Pendampingan Pengelolaan  sistem Informasi Penilaian BPHTB dan  PBB</t>
  </si>
  <si>
    <t>Terwujutnya pelaksanaan Keg. pendampingan sistem informasi penilaian BPHTB dan PBB</t>
  </si>
  <si>
    <t>Terlaksananya rekon pendapatan</t>
  </si>
  <si>
    <t>4 kali</t>
  </si>
  <si>
    <t>Monitoring, Evaluasi dan Pelaporan Pendapatan Daerah</t>
  </si>
  <si>
    <t>Jumlah monitoring yang dilakukan</t>
  </si>
  <si>
    <t>2 kali</t>
  </si>
  <si>
    <t>Pelaksanaan tugas pemerintahan dan pelayanan masyarakat yang sesuai standar</t>
  </si>
  <si>
    <t>Penyediaan komponen instalasi listrik/ penerangan bangunan kantor</t>
  </si>
  <si>
    <t>4.04.4.04.05.01.02.10</t>
  </si>
  <si>
    <t>4.04.4.04.05.01.03.01</t>
  </si>
  <si>
    <t>4.04.4.04.05.01.17.27</t>
  </si>
  <si>
    <t>Sosialisasi Peraturan Daerah Tentang Pengelolaan Keuangan Daerah</t>
  </si>
  <si>
    <t>4.04.4.04.05.01.17.31</t>
  </si>
  <si>
    <t>4.04.4.04.05.01.17.32</t>
  </si>
  <si>
    <t>4.04.4.04.05.01.17.33</t>
  </si>
  <si>
    <t>4.04.4.04.05.01.17.34</t>
  </si>
  <si>
    <t>4.04.4.04.05.01.17.35</t>
  </si>
  <si>
    <t>4.04.4.04.05.01.17.xx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</si>
</sst>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i/>
      <sz val="12"/>
      <color theme="1"/>
      <name val="Arial Narrow"/>
      <family val="2"/>
    </font>
    <font>
      <b/>
      <u val="singleAccounting"/>
      <sz val="14"/>
      <color theme="1"/>
      <name val="Arial Narrow"/>
      <family val="2"/>
    </font>
    <font>
      <sz val="12"/>
      <name val="Arial Narrow"/>
      <family val="2"/>
    </font>
    <font>
      <sz val="14"/>
      <color theme="1"/>
      <name val="Arial Narrow"/>
      <family val="2"/>
    </font>
    <font>
      <b/>
      <sz val="11"/>
      <color theme="1"/>
      <name val="Tahoma"/>
      <family val="2"/>
    </font>
    <font>
      <b/>
      <u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Times New Roman"/>
      <family val="1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/>
    <xf numFmtId="43" fontId="4" fillId="0" borderId="0" xfId="1" applyFont="1" applyBorder="1"/>
    <xf numFmtId="0" fontId="4" fillId="0" borderId="0" xfId="0" applyFont="1" applyAlignment="1">
      <alignment horizontal="center"/>
    </xf>
    <xf numFmtId="43" fontId="4" fillId="0" borderId="0" xfId="1" applyFont="1"/>
    <xf numFmtId="0" fontId="6" fillId="0" borderId="0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Fill="1" applyBorder="1" applyAlignment="1">
      <alignment vertical="top"/>
    </xf>
    <xf numFmtId="0" fontId="2" fillId="5" borderId="17" xfId="0" applyFont="1" applyFill="1" applyBorder="1" applyAlignment="1">
      <alignment vertical="center"/>
    </xf>
    <xf numFmtId="1" fontId="5" fillId="5" borderId="18" xfId="0" applyNumberFormat="1" applyFont="1" applyFill="1" applyBorder="1" applyAlignment="1">
      <alignment horizontal="center" vertical="center"/>
    </xf>
    <xf numFmtId="43" fontId="2" fillId="0" borderId="0" xfId="1" applyFont="1" applyBorder="1"/>
    <xf numFmtId="43" fontId="2" fillId="0" borderId="0" xfId="1" applyFont="1" applyAlignment="1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Border="1"/>
    <xf numFmtId="0" fontId="14" fillId="0" borderId="0" xfId="0" applyFont="1"/>
    <xf numFmtId="43" fontId="14" fillId="0" borderId="0" xfId="1" applyFont="1" applyBorder="1"/>
    <xf numFmtId="43" fontId="14" fillId="0" borderId="0" xfId="1" applyFont="1" applyAlignment="1"/>
    <xf numFmtId="0" fontId="14" fillId="0" borderId="0" xfId="0" applyFont="1" applyAlignment="1">
      <alignment horizontal="center"/>
    </xf>
    <xf numFmtId="43" fontId="14" fillId="0" borderId="0" xfId="1" applyFont="1"/>
    <xf numFmtId="0" fontId="14" fillId="0" borderId="0" xfId="0" applyFont="1" applyAlignment="1">
      <alignment horizontal="left"/>
    </xf>
    <xf numFmtId="41" fontId="12" fillId="0" borderId="0" xfId="0" applyNumberFormat="1" applyFont="1" applyFill="1" applyBorder="1" applyAlignment="1">
      <alignment vertical="center" wrapText="1"/>
    </xf>
    <xf numFmtId="164" fontId="7" fillId="5" borderId="17" xfId="1" applyNumberFormat="1" applyFont="1" applyFill="1" applyBorder="1" applyAlignment="1">
      <alignment horizontal="center" vertical="center"/>
    </xf>
    <xf numFmtId="1" fontId="5" fillId="5" borderId="14" xfId="0" applyNumberFormat="1" applyFont="1" applyFill="1" applyBorder="1" applyAlignment="1">
      <alignment horizontal="center" vertical="center"/>
    </xf>
    <xf numFmtId="1" fontId="5" fillId="5" borderId="21" xfId="0" applyNumberFormat="1" applyFont="1" applyFill="1" applyBorder="1" applyAlignment="1">
      <alignment vertical="center"/>
    </xf>
    <xf numFmtId="0" fontId="6" fillId="5" borderId="19" xfId="0" applyFont="1" applyFill="1" applyBorder="1" applyAlignment="1">
      <alignment vertical="center"/>
    </xf>
    <xf numFmtId="1" fontId="5" fillId="5" borderId="21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64" fontId="5" fillId="5" borderId="21" xfId="1" applyNumberFormat="1" applyFont="1" applyFill="1" applyBorder="1" applyAlignment="1">
      <alignment horizontal="center" vertical="center"/>
    </xf>
    <xf numFmtId="164" fontId="5" fillId="5" borderId="22" xfId="1" applyNumberFormat="1" applyFont="1" applyFill="1" applyBorder="1" applyAlignment="1">
      <alignment horizontal="center" vertical="center"/>
    </xf>
    <xf numFmtId="164" fontId="7" fillId="5" borderId="22" xfId="1" applyNumberFormat="1" applyFont="1" applyFill="1" applyBorder="1" applyAlignment="1">
      <alignment horizontal="center" vertical="center"/>
    </xf>
    <xf numFmtId="164" fontId="4" fillId="0" borderId="22" xfId="1" applyNumberFormat="1" applyFont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17" fontId="4" fillId="0" borderId="17" xfId="0" applyNumberFormat="1" applyFont="1" applyBorder="1" applyAlignment="1">
      <alignment horizontal="center" vertical="center" wrapText="1"/>
    </xf>
    <xf numFmtId="0" fontId="15" fillId="0" borderId="20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15" fillId="0" borderId="20" xfId="0" applyFont="1" applyFill="1" applyBorder="1" applyAlignment="1">
      <alignment vertical="center"/>
    </xf>
    <xf numFmtId="43" fontId="4" fillId="0" borderId="19" xfId="1" applyFont="1" applyBorder="1" applyAlignment="1">
      <alignment vertical="center"/>
    </xf>
    <xf numFmtId="43" fontId="4" fillId="0" borderId="19" xfId="1" applyFont="1" applyBorder="1" applyAlignment="1">
      <alignment vertical="center" wrapText="1"/>
    </xf>
    <xf numFmtId="1" fontId="4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" fontId="4" fillId="0" borderId="18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4" fillId="0" borderId="18" xfId="1" applyNumberFormat="1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164" fontId="4" fillId="0" borderId="17" xfId="1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1" fontId="5" fillId="4" borderId="13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vertical="center"/>
    </xf>
    <xf numFmtId="1" fontId="5" fillId="4" borderId="14" xfId="0" applyNumberFormat="1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43" fontId="4" fillId="4" borderId="14" xfId="1" applyFont="1" applyFill="1" applyBorder="1" applyAlignment="1">
      <alignment vertical="center"/>
    </xf>
    <xf numFmtId="43" fontId="4" fillId="4" borderId="15" xfId="1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43" fontId="4" fillId="4" borderId="13" xfId="1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43" fontId="9" fillId="4" borderId="13" xfId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vertical="center"/>
    </xf>
    <xf numFmtId="1" fontId="5" fillId="5" borderId="14" xfId="0" applyNumberFormat="1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43" fontId="4" fillId="5" borderId="14" xfId="1" applyFont="1" applyFill="1" applyBorder="1" applyAlignment="1">
      <alignment vertical="center"/>
    </xf>
    <xf numFmtId="43" fontId="4" fillId="5" borderId="15" xfId="1" applyFont="1" applyFill="1" applyBorder="1" applyAlignment="1">
      <alignment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164" fontId="5" fillId="5" borderId="13" xfId="0" applyNumberFormat="1" applyFont="1" applyFill="1" applyBorder="1" applyAlignment="1">
      <alignment horizontal="center" vertical="center"/>
    </xf>
    <xf numFmtId="164" fontId="5" fillId="5" borderId="13" xfId="1" applyNumberFormat="1" applyFont="1" applyFill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43" fontId="4" fillId="0" borderId="18" xfId="1" applyFont="1" applyBorder="1" applyAlignment="1">
      <alignment vertical="center"/>
    </xf>
    <xf numFmtId="43" fontId="5" fillId="0" borderId="19" xfId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vertical="center"/>
    </xf>
    <xf numFmtId="164" fontId="4" fillId="0" borderId="17" xfId="1" applyNumberFormat="1" applyFont="1" applyFill="1" applyBorder="1" applyAlignment="1">
      <alignment vertical="center"/>
    </xf>
    <xf numFmtId="0" fontId="4" fillId="6" borderId="17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4" fillId="5" borderId="17" xfId="0" applyNumberFormat="1" applyFont="1" applyFill="1" applyBorder="1" applyAlignment="1">
      <alignment horizontal="center" vertical="center"/>
    </xf>
    <xf numFmtId="43" fontId="4" fillId="5" borderId="18" xfId="1" applyFont="1" applyFill="1" applyBorder="1" applyAlignment="1">
      <alignment vertical="center"/>
    </xf>
    <xf numFmtId="43" fontId="4" fillId="5" borderId="19" xfId="1" applyFont="1" applyFill="1" applyBorder="1" applyAlignment="1">
      <alignment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vertical="center"/>
    </xf>
    <xf numFmtId="43" fontId="4" fillId="0" borderId="19" xfId="1" applyFont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4" fillId="0" borderId="20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/>
    </xf>
    <xf numFmtId="164" fontId="4" fillId="0" borderId="17" xfId="1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4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64" fontId="4" fillId="6" borderId="17" xfId="1" applyNumberFormat="1" applyFont="1" applyFill="1" applyBorder="1" applyAlignment="1">
      <alignment horizontal="center" vertical="center"/>
    </xf>
    <xf numFmtId="164" fontId="4" fillId="6" borderId="0" xfId="1" applyNumberFormat="1" applyFont="1" applyFill="1" applyBorder="1" applyAlignment="1">
      <alignment horizontal="center" vertical="center"/>
    </xf>
    <xf numFmtId="164" fontId="4" fillId="6" borderId="17" xfId="1" applyNumberFormat="1" applyFont="1" applyFill="1" applyBorder="1" applyAlignment="1">
      <alignment vertical="center"/>
    </xf>
    <xf numFmtId="0" fontId="4" fillId="5" borderId="18" xfId="1" applyNumberFormat="1" applyFont="1" applyFill="1" applyBorder="1" applyAlignment="1">
      <alignment vertical="center"/>
    </xf>
    <xf numFmtId="0" fontId="4" fillId="5" borderId="18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1" fontId="4" fillId="0" borderId="20" xfId="0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6" borderId="13" xfId="1" applyNumberFormat="1" applyFont="1" applyFill="1" applyBorder="1" applyAlignment="1">
      <alignment vertical="center"/>
    </xf>
    <xf numFmtId="164" fontId="4" fillId="0" borderId="13" xfId="0" applyNumberFormat="1" applyFont="1" applyBorder="1" applyAlignment="1">
      <alignment horizontal="center" vertical="center"/>
    </xf>
    <xf numFmtId="164" fontId="10" fillId="6" borderId="13" xfId="1" applyNumberFormat="1" applyFont="1" applyFill="1" applyBorder="1" applyAlignment="1">
      <alignment vertical="center"/>
    </xf>
    <xf numFmtId="0" fontId="4" fillId="0" borderId="14" xfId="1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1" fontId="5" fillId="0" borderId="18" xfId="0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5" fillId="0" borderId="2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4" fillId="0" borderId="21" xfId="1" applyNumberFormat="1" applyFont="1" applyBorder="1" applyAlignment="1">
      <alignment vertical="center"/>
    </xf>
    <xf numFmtId="43" fontId="4" fillId="0" borderId="23" xfId="1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6" borderId="2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" fontId="4" fillId="5" borderId="22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left" vertical="center"/>
    </xf>
    <xf numFmtId="0" fontId="4" fillId="5" borderId="24" xfId="0" applyFont="1" applyFill="1" applyBorder="1" applyAlignment="1">
      <alignment vertical="center"/>
    </xf>
    <xf numFmtId="43" fontId="4" fillId="0" borderId="23" xfId="1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20" xfId="1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" fontId="4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vertical="center"/>
    </xf>
    <xf numFmtId="164" fontId="5" fillId="7" borderId="7" xfId="1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164" fontId="4" fillId="6" borderId="0" xfId="1" applyNumberFormat="1" applyFont="1" applyFill="1" applyBorder="1" applyAlignment="1">
      <alignment vertical="center"/>
    </xf>
    <xf numFmtId="43" fontId="4" fillId="0" borderId="15" xfId="1" applyFont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4" fontId="5" fillId="5" borderId="21" xfId="1" applyNumberFormat="1" applyFont="1" applyFill="1" applyBorder="1" applyAlignment="1">
      <alignment horizontal="center" vertical="center" wrapText="1"/>
    </xf>
    <xf numFmtId="164" fontId="5" fillId="5" borderId="8" xfId="1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" fontId="5" fillId="5" borderId="21" xfId="0" applyNumberFormat="1" applyFont="1" applyFill="1" applyBorder="1" applyAlignment="1">
      <alignment horizontal="center" vertical="center"/>
    </xf>
    <xf numFmtId="1" fontId="5" fillId="5" borderId="14" xfId="0" applyNumberFormat="1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164" fontId="7" fillId="5" borderId="21" xfId="1" applyNumberFormat="1" applyFont="1" applyFill="1" applyBorder="1" applyAlignment="1">
      <alignment horizontal="center" vertical="center"/>
    </xf>
    <xf numFmtId="164" fontId="7" fillId="5" borderId="8" xfId="1" applyNumberFormat="1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1" fontId="5" fillId="7" borderId="6" xfId="0" applyNumberFormat="1" applyFont="1" applyFill="1" applyBorder="1" applyAlignment="1">
      <alignment horizontal="right" vertical="center"/>
    </xf>
    <xf numFmtId="1" fontId="5" fillId="7" borderId="27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0"/>
  <sheetViews>
    <sheetView tabSelected="1" topLeftCell="E1" workbookViewId="0">
      <selection activeCell="G4" sqref="G4"/>
    </sheetView>
  </sheetViews>
  <sheetFormatPr defaultRowHeight="16.5" x14ac:dyDescent="0.3"/>
  <cols>
    <col min="1" max="1" width="9.140625" style="1"/>
    <col min="2" max="2" width="6.140625" style="1" customWidth="1"/>
    <col min="3" max="3" width="18.7109375" style="1" customWidth="1"/>
    <col min="4" max="4" width="3" style="1" customWidth="1"/>
    <col min="5" max="5" width="26.140625" style="18" customWidth="1"/>
    <col min="6" max="6" width="3.140625" style="19" customWidth="1"/>
    <col min="7" max="7" width="48.7109375" style="18" customWidth="1"/>
    <col min="8" max="8" width="9.5703125" style="20" customWidth="1"/>
    <col min="9" max="9" width="10.28515625" style="1" customWidth="1"/>
    <col min="10" max="10" width="51.85546875" style="2" customWidth="1"/>
    <col min="11" max="11" width="15.42578125" style="20" customWidth="1"/>
    <col min="12" max="12" width="18.5703125" style="20" customWidth="1"/>
    <col min="13" max="13" width="19.5703125" style="21" customWidth="1"/>
    <col min="14" max="14" width="11.42578125" style="20" customWidth="1"/>
    <col min="15" max="16384" width="9.140625" style="1"/>
  </cols>
  <sheetData>
    <row r="1" spans="2:14" ht="25.5" x14ac:dyDescent="0.35">
      <c r="B1" s="170" t="s">
        <v>151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2:14" ht="25.5" x14ac:dyDescent="0.35">
      <c r="B2" s="170" t="s">
        <v>152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4" spans="2:14" s="3" customFormat="1" ht="15.75" x14ac:dyDescent="0.25">
      <c r="B4" s="5" t="s">
        <v>0</v>
      </c>
      <c r="C4" s="5"/>
      <c r="D4" s="5" t="s">
        <v>1</v>
      </c>
      <c r="E4" s="6" t="s">
        <v>2</v>
      </c>
      <c r="F4" s="7"/>
      <c r="G4" s="8"/>
      <c r="H4" s="9"/>
      <c r="J4" s="4"/>
      <c r="K4" s="9"/>
      <c r="L4" s="9"/>
      <c r="M4" s="10"/>
      <c r="N4" s="9"/>
    </row>
    <row r="5" spans="2:14" s="3" customFormat="1" ht="15.75" x14ac:dyDescent="0.25">
      <c r="B5" s="5" t="s">
        <v>3</v>
      </c>
      <c r="C5" s="5"/>
      <c r="D5" s="5" t="s">
        <v>1</v>
      </c>
      <c r="E5" s="6" t="s">
        <v>4</v>
      </c>
      <c r="F5" s="7"/>
      <c r="G5" s="8"/>
      <c r="H5" s="9"/>
      <c r="J5" s="4"/>
      <c r="K5" s="9"/>
      <c r="L5" s="9"/>
      <c r="M5" s="10"/>
      <c r="N5" s="9"/>
    </row>
    <row r="6" spans="2:14" s="3" customFormat="1" x14ac:dyDescent="0.3">
      <c r="B6" s="5" t="s">
        <v>5</v>
      </c>
      <c r="C6" s="5"/>
      <c r="D6" s="5" t="s">
        <v>1</v>
      </c>
      <c r="E6" s="6" t="s">
        <v>6</v>
      </c>
      <c r="F6" s="7"/>
      <c r="G6" s="11"/>
      <c r="H6" s="9"/>
      <c r="J6" s="4"/>
      <c r="K6" s="9"/>
      <c r="L6" s="9"/>
      <c r="M6" s="10"/>
      <c r="N6" s="9"/>
    </row>
    <row r="7" spans="2:14" s="3" customFormat="1" x14ac:dyDescent="0.3">
      <c r="B7" s="5" t="s">
        <v>7</v>
      </c>
      <c r="C7" s="5"/>
      <c r="D7" s="5" t="s">
        <v>1</v>
      </c>
      <c r="E7" s="6" t="s">
        <v>8</v>
      </c>
      <c r="F7" s="7"/>
      <c r="G7" s="11"/>
      <c r="H7" s="9"/>
      <c r="J7" s="4"/>
      <c r="K7" s="9"/>
      <c r="L7" s="9"/>
      <c r="M7" s="10"/>
      <c r="N7" s="9"/>
    </row>
    <row r="8" spans="2:14" s="3" customFormat="1" x14ac:dyDescent="0.3">
      <c r="B8" s="5" t="s">
        <v>9</v>
      </c>
      <c r="C8" s="5"/>
      <c r="D8" s="5" t="s">
        <v>1</v>
      </c>
      <c r="E8" s="6" t="s">
        <v>10</v>
      </c>
      <c r="F8" s="7"/>
      <c r="G8" s="11"/>
      <c r="H8" s="9"/>
      <c r="J8" s="4"/>
      <c r="K8" s="9"/>
      <c r="L8" s="9"/>
      <c r="M8" s="10"/>
      <c r="N8" s="9"/>
    </row>
    <row r="9" spans="2:14" s="3" customFormat="1" ht="18.75" customHeight="1" x14ac:dyDescent="0.25">
      <c r="B9" s="171" t="s">
        <v>11</v>
      </c>
      <c r="C9" s="171" t="s">
        <v>12</v>
      </c>
      <c r="D9" s="174" t="s">
        <v>13</v>
      </c>
      <c r="E9" s="175"/>
      <c r="F9" s="174" t="s">
        <v>14</v>
      </c>
      <c r="G9" s="175"/>
      <c r="H9" s="171" t="s">
        <v>15</v>
      </c>
      <c r="I9" s="180" t="s">
        <v>16</v>
      </c>
      <c r="J9" s="181"/>
      <c r="K9" s="171" t="s">
        <v>174</v>
      </c>
      <c r="L9" s="180" t="s">
        <v>153</v>
      </c>
      <c r="M9" s="207"/>
      <c r="N9" s="171" t="s">
        <v>17</v>
      </c>
    </row>
    <row r="10" spans="2:14" s="3" customFormat="1" ht="18.75" customHeight="1" x14ac:dyDescent="0.25">
      <c r="B10" s="172"/>
      <c r="C10" s="172"/>
      <c r="D10" s="176"/>
      <c r="E10" s="177"/>
      <c r="F10" s="176"/>
      <c r="G10" s="177"/>
      <c r="H10" s="172"/>
      <c r="I10" s="182"/>
      <c r="J10" s="183"/>
      <c r="K10" s="172"/>
      <c r="L10" s="182"/>
      <c r="M10" s="208"/>
      <c r="N10" s="172"/>
    </row>
    <row r="11" spans="2:14" s="3" customFormat="1" ht="33.75" customHeight="1" x14ac:dyDescent="0.25">
      <c r="B11" s="173"/>
      <c r="C11" s="173"/>
      <c r="D11" s="178"/>
      <c r="E11" s="179"/>
      <c r="F11" s="178"/>
      <c r="G11" s="179"/>
      <c r="H11" s="173"/>
      <c r="I11" s="184"/>
      <c r="J11" s="185"/>
      <c r="K11" s="173"/>
      <c r="L11" s="12" t="s">
        <v>18</v>
      </c>
      <c r="M11" s="13" t="s">
        <v>154</v>
      </c>
      <c r="N11" s="173"/>
    </row>
    <row r="12" spans="2:14" s="14" customFormat="1" ht="15.75" x14ac:dyDescent="0.25">
      <c r="B12" s="59">
        <v>1</v>
      </c>
      <c r="C12" s="59">
        <v>2</v>
      </c>
      <c r="D12" s="204">
        <v>3</v>
      </c>
      <c r="E12" s="205"/>
      <c r="F12" s="60"/>
      <c r="G12" s="61">
        <v>4</v>
      </c>
      <c r="H12" s="59">
        <v>5</v>
      </c>
      <c r="I12" s="204">
        <v>6</v>
      </c>
      <c r="J12" s="206"/>
      <c r="K12" s="59">
        <v>7</v>
      </c>
      <c r="L12" s="59">
        <v>9</v>
      </c>
      <c r="M12" s="59">
        <v>10</v>
      </c>
      <c r="N12" s="59">
        <v>11</v>
      </c>
    </row>
    <row r="13" spans="2:14" s="3" customFormat="1" x14ac:dyDescent="0.25">
      <c r="B13" s="62" t="s">
        <v>19</v>
      </c>
      <c r="C13" s="63"/>
      <c r="D13" s="64" t="s">
        <v>20</v>
      </c>
      <c r="E13" s="65"/>
      <c r="F13" s="66"/>
      <c r="G13" s="67"/>
      <c r="H13" s="68"/>
      <c r="I13" s="69"/>
      <c r="J13" s="70"/>
      <c r="K13" s="68"/>
      <c r="L13" s="68"/>
      <c r="M13" s="71"/>
      <c r="N13" s="72"/>
    </row>
    <row r="14" spans="2:14" s="3" customFormat="1" ht="20.25" x14ac:dyDescent="0.25">
      <c r="B14" s="62" t="s">
        <v>21</v>
      </c>
      <c r="C14" s="63" t="s">
        <v>22</v>
      </c>
      <c r="D14" s="64" t="s">
        <v>23</v>
      </c>
      <c r="E14" s="65"/>
      <c r="F14" s="66"/>
      <c r="G14" s="67"/>
      <c r="H14" s="68"/>
      <c r="I14" s="69"/>
      <c r="J14" s="70"/>
      <c r="K14" s="68"/>
      <c r="L14" s="68"/>
      <c r="M14" s="73"/>
      <c r="N14" s="68"/>
    </row>
    <row r="15" spans="2:14" s="3" customFormat="1" x14ac:dyDescent="0.25">
      <c r="B15" s="74" t="s">
        <v>24</v>
      </c>
      <c r="C15" s="75" t="s">
        <v>25</v>
      </c>
      <c r="D15" s="76" t="s">
        <v>26</v>
      </c>
      <c r="E15" s="77"/>
      <c r="F15" s="78"/>
      <c r="G15" s="79"/>
      <c r="H15" s="80"/>
      <c r="I15" s="81"/>
      <c r="J15" s="82"/>
      <c r="K15" s="80"/>
      <c r="L15" s="83">
        <f>L17</f>
        <v>14047334699</v>
      </c>
      <c r="M15" s="84">
        <f>M17</f>
        <v>14047334141</v>
      </c>
      <c r="N15" s="80"/>
    </row>
    <row r="16" spans="2:14" s="3" customFormat="1" x14ac:dyDescent="0.25">
      <c r="B16" s="52"/>
      <c r="C16" s="53"/>
      <c r="D16" s="85" t="s">
        <v>19</v>
      </c>
      <c r="E16" s="86" t="s">
        <v>27</v>
      </c>
      <c r="F16" s="87"/>
      <c r="G16" s="88" t="s">
        <v>28</v>
      </c>
      <c r="H16" s="48"/>
      <c r="I16" s="89"/>
      <c r="J16" s="90"/>
      <c r="K16" s="48"/>
      <c r="L16" s="91"/>
      <c r="M16" s="92"/>
      <c r="N16" s="48"/>
    </row>
    <row r="17" spans="2:14" s="3" customFormat="1" x14ac:dyDescent="0.25">
      <c r="B17" s="52"/>
      <c r="C17" s="53"/>
      <c r="D17" s="54"/>
      <c r="E17" s="86" t="s">
        <v>29</v>
      </c>
      <c r="F17" s="87"/>
      <c r="G17" s="50"/>
      <c r="H17" s="48" t="s">
        <v>30</v>
      </c>
      <c r="I17" s="40" t="s">
        <v>31</v>
      </c>
      <c r="J17" s="90" t="s">
        <v>32</v>
      </c>
      <c r="K17" s="48" t="s">
        <v>185</v>
      </c>
      <c r="L17" s="93">
        <v>14047334699</v>
      </c>
      <c r="M17" s="93">
        <v>14047334141</v>
      </c>
      <c r="N17" s="94" t="s">
        <v>33</v>
      </c>
    </row>
    <row r="18" spans="2:14" s="3" customFormat="1" ht="31.5" x14ac:dyDescent="0.25">
      <c r="B18" s="52"/>
      <c r="C18" s="53"/>
      <c r="D18" s="54"/>
      <c r="E18" s="55" t="s">
        <v>34</v>
      </c>
      <c r="F18" s="87"/>
      <c r="G18" s="50"/>
      <c r="H18" s="48"/>
      <c r="I18" s="40" t="s">
        <v>35</v>
      </c>
      <c r="J18" s="57" t="s">
        <v>291</v>
      </c>
      <c r="K18" s="48"/>
      <c r="L18" s="91"/>
      <c r="M18" s="92"/>
      <c r="N18" s="48"/>
    </row>
    <row r="19" spans="2:14" s="3" customFormat="1" x14ac:dyDescent="0.25">
      <c r="B19" s="96" t="s">
        <v>36</v>
      </c>
      <c r="C19" s="75" t="s">
        <v>37</v>
      </c>
      <c r="D19" s="76" t="s">
        <v>38</v>
      </c>
      <c r="E19" s="77"/>
      <c r="F19" s="97"/>
      <c r="G19" s="98"/>
      <c r="H19" s="99"/>
      <c r="I19" s="100"/>
      <c r="J19" s="101"/>
      <c r="K19" s="99"/>
      <c r="L19" s="186">
        <f>SUM(L22:L61)</f>
        <v>5191460177</v>
      </c>
      <c r="M19" s="186">
        <f>SUM(M22:M61)</f>
        <v>5035295408</v>
      </c>
      <c r="N19" s="99"/>
    </row>
    <row r="20" spans="2:14" s="3" customFormat="1" x14ac:dyDescent="0.25">
      <c r="B20" s="96"/>
      <c r="C20" s="75" t="s">
        <v>39</v>
      </c>
      <c r="D20" s="35" t="s">
        <v>19</v>
      </c>
      <c r="E20" s="77" t="s">
        <v>168</v>
      </c>
      <c r="F20" s="97"/>
      <c r="G20" s="98"/>
      <c r="H20" s="99"/>
      <c r="I20" s="100"/>
      <c r="J20" s="101"/>
      <c r="K20" s="99"/>
      <c r="L20" s="187"/>
      <c r="M20" s="187"/>
      <c r="N20" s="99"/>
    </row>
    <row r="21" spans="2:14" s="3" customFormat="1" x14ac:dyDescent="0.25">
      <c r="B21" s="52"/>
      <c r="C21" s="53"/>
      <c r="D21" s="54"/>
      <c r="E21" s="55"/>
      <c r="F21" s="87"/>
      <c r="G21" s="50"/>
      <c r="H21" s="48"/>
      <c r="I21" s="40"/>
      <c r="J21" s="90"/>
      <c r="K21" s="48"/>
      <c r="L21" s="91"/>
      <c r="M21" s="92"/>
      <c r="N21" s="48"/>
    </row>
    <row r="22" spans="2:14" s="3" customFormat="1" x14ac:dyDescent="0.25">
      <c r="B22" s="52"/>
      <c r="C22" s="53" t="s">
        <v>40</v>
      </c>
      <c r="D22" s="54"/>
      <c r="E22" s="55"/>
      <c r="F22" s="56" t="s">
        <v>41</v>
      </c>
      <c r="G22" s="50" t="s">
        <v>42</v>
      </c>
      <c r="H22" s="48" t="s">
        <v>30</v>
      </c>
      <c r="I22" s="40" t="s">
        <v>31</v>
      </c>
      <c r="J22" s="90" t="s">
        <v>175</v>
      </c>
      <c r="K22" s="48" t="s">
        <v>186</v>
      </c>
      <c r="L22" s="58">
        <v>50000000</v>
      </c>
      <c r="M22" s="58">
        <v>50000000</v>
      </c>
      <c r="N22" s="48" t="s">
        <v>33</v>
      </c>
    </row>
    <row r="23" spans="2:14" s="3" customFormat="1" x14ac:dyDescent="0.25">
      <c r="B23" s="52"/>
      <c r="C23" s="53"/>
      <c r="D23" s="54"/>
      <c r="E23" s="55"/>
      <c r="F23" s="56"/>
      <c r="G23" s="50"/>
      <c r="H23" s="48"/>
      <c r="I23" s="40" t="s">
        <v>35</v>
      </c>
      <c r="J23" s="90" t="s">
        <v>176</v>
      </c>
      <c r="K23" s="48"/>
      <c r="L23" s="91"/>
      <c r="M23" s="102"/>
      <c r="N23" s="48"/>
    </row>
    <row r="24" spans="2:14" s="3" customFormat="1" x14ac:dyDescent="0.25">
      <c r="B24" s="52"/>
      <c r="C24" s="53"/>
      <c r="D24" s="54"/>
      <c r="E24" s="55"/>
      <c r="F24" s="56"/>
      <c r="G24" s="50"/>
      <c r="H24" s="48"/>
      <c r="I24" s="40"/>
      <c r="J24" s="90"/>
      <c r="K24" s="48"/>
      <c r="L24" s="103"/>
      <c r="M24" s="104"/>
      <c r="N24" s="48"/>
    </row>
    <row r="25" spans="2:14" s="3" customFormat="1" ht="18.75" customHeight="1" x14ac:dyDescent="0.25">
      <c r="B25" s="52"/>
      <c r="C25" s="53" t="s">
        <v>43</v>
      </c>
      <c r="D25" s="54"/>
      <c r="E25" s="55"/>
      <c r="F25" s="105" t="s">
        <v>44</v>
      </c>
      <c r="G25" s="106" t="s">
        <v>178</v>
      </c>
      <c r="H25" s="48" t="s">
        <v>30</v>
      </c>
      <c r="I25" s="40" t="s">
        <v>31</v>
      </c>
      <c r="J25" s="90" t="s">
        <v>177</v>
      </c>
      <c r="K25" s="48" t="s">
        <v>187</v>
      </c>
      <c r="L25" s="58">
        <v>744370000</v>
      </c>
      <c r="M25" s="58">
        <v>744370000</v>
      </c>
      <c r="N25" s="48" t="s">
        <v>33</v>
      </c>
    </row>
    <row r="26" spans="2:14" s="3" customFormat="1" x14ac:dyDescent="0.25">
      <c r="B26" s="52"/>
      <c r="C26" s="53"/>
      <c r="D26" s="54"/>
      <c r="E26" s="55"/>
      <c r="F26" s="105"/>
      <c r="G26" s="50"/>
      <c r="H26" s="48"/>
      <c r="I26" s="40" t="s">
        <v>35</v>
      </c>
      <c r="J26" s="90" t="s">
        <v>176</v>
      </c>
      <c r="K26" s="48"/>
      <c r="L26" s="91"/>
      <c r="M26" s="58"/>
      <c r="N26" s="48"/>
    </row>
    <row r="27" spans="2:14" s="3" customFormat="1" x14ac:dyDescent="0.25">
      <c r="B27" s="52"/>
      <c r="C27" s="53"/>
      <c r="D27" s="54"/>
      <c r="E27" s="55"/>
      <c r="F27" s="105"/>
      <c r="G27" s="50"/>
      <c r="H27" s="48"/>
      <c r="I27" s="40"/>
      <c r="J27" s="90"/>
      <c r="K27" s="48"/>
      <c r="L27" s="91"/>
      <c r="M27" s="58"/>
      <c r="N27" s="48"/>
    </row>
    <row r="28" spans="2:14" s="15" customFormat="1" ht="36" customHeight="1" x14ac:dyDescent="0.25">
      <c r="B28" s="107"/>
      <c r="C28" s="108" t="s">
        <v>45</v>
      </c>
      <c r="D28" s="109"/>
      <c r="E28" s="110"/>
      <c r="F28" s="111" t="s">
        <v>46</v>
      </c>
      <c r="G28" s="112" t="s">
        <v>179</v>
      </c>
      <c r="H28" s="113" t="s">
        <v>30</v>
      </c>
      <c r="I28" s="114" t="s">
        <v>31</v>
      </c>
      <c r="J28" s="39" t="s">
        <v>180</v>
      </c>
      <c r="K28" s="45" t="s">
        <v>188</v>
      </c>
      <c r="L28" s="115">
        <v>179044750</v>
      </c>
      <c r="M28" s="115">
        <v>179044750</v>
      </c>
      <c r="N28" s="48" t="s">
        <v>33</v>
      </c>
    </row>
    <row r="29" spans="2:14" s="15" customFormat="1" ht="18" customHeight="1" x14ac:dyDescent="0.25">
      <c r="B29" s="107"/>
      <c r="C29" s="116"/>
      <c r="D29" s="109"/>
      <c r="E29" s="110"/>
      <c r="F29" s="111"/>
      <c r="G29" s="112" t="s">
        <v>98</v>
      </c>
      <c r="H29" s="45"/>
      <c r="I29" s="114" t="s">
        <v>35</v>
      </c>
      <c r="J29" s="39" t="s">
        <v>176</v>
      </c>
      <c r="K29" s="45"/>
      <c r="L29" s="117"/>
      <c r="M29" s="58"/>
      <c r="N29" s="45"/>
    </row>
    <row r="30" spans="2:14" s="3" customFormat="1" x14ac:dyDescent="0.25">
      <c r="B30" s="52"/>
      <c r="C30" s="53"/>
      <c r="D30" s="54"/>
      <c r="E30" s="55"/>
      <c r="F30" s="56"/>
      <c r="G30" s="50"/>
      <c r="H30" s="48"/>
      <c r="I30" s="89"/>
      <c r="J30" s="90"/>
      <c r="K30" s="48"/>
      <c r="L30" s="91"/>
      <c r="M30" s="58"/>
      <c r="N30" s="48"/>
    </row>
    <row r="31" spans="2:14" s="3" customFormat="1" x14ac:dyDescent="0.25">
      <c r="B31" s="52"/>
      <c r="C31" s="53" t="s">
        <v>47</v>
      </c>
      <c r="D31" s="54"/>
      <c r="E31" s="55"/>
      <c r="F31" s="56" t="s">
        <v>48</v>
      </c>
      <c r="G31" s="50" t="s">
        <v>49</v>
      </c>
      <c r="H31" s="48"/>
      <c r="I31" s="114" t="s">
        <v>31</v>
      </c>
      <c r="J31" s="90" t="s">
        <v>181</v>
      </c>
      <c r="K31" s="48" t="s">
        <v>189</v>
      </c>
      <c r="L31" s="58">
        <v>918000000</v>
      </c>
      <c r="M31" s="58">
        <v>761000000</v>
      </c>
      <c r="N31" s="48" t="s">
        <v>33</v>
      </c>
    </row>
    <row r="32" spans="2:14" s="3" customFormat="1" x14ac:dyDescent="0.25">
      <c r="B32" s="52"/>
      <c r="C32" s="53"/>
      <c r="D32" s="54"/>
      <c r="E32" s="55"/>
      <c r="F32" s="56"/>
      <c r="G32" s="50"/>
      <c r="H32" s="48"/>
      <c r="I32" s="114" t="s">
        <v>35</v>
      </c>
      <c r="J32" s="90" t="s">
        <v>182</v>
      </c>
      <c r="K32" s="48"/>
      <c r="L32" s="91"/>
      <c r="M32" s="58"/>
      <c r="N32" s="48"/>
    </row>
    <row r="33" spans="2:14" s="3" customFormat="1" x14ac:dyDescent="0.25">
      <c r="B33" s="52"/>
      <c r="C33" s="53"/>
      <c r="D33" s="54"/>
      <c r="E33" s="55"/>
      <c r="F33" s="56"/>
      <c r="G33" s="50"/>
      <c r="H33" s="48"/>
      <c r="I33" s="114"/>
      <c r="J33" s="90"/>
      <c r="K33" s="48"/>
      <c r="L33" s="91"/>
      <c r="M33" s="58"/>
      <c r="N33" s="48"/>
    </row>
    <row r="34" spans="2:14" s="3" customFormat="1" ht="31.5" x14ac:dyDescent="0.25">
      <c r="B34" s="52"/>
      <c r="C34" s="108" t="s">
        <v>50</v>
      </c>
      <c r="D34" s="54"/>
      <c r="E34" s="55"/>
      <c r="F34" s="56" t="s">
        <v>51</v>
      </c>
      <c r="G34" s="50" t="s">
        <v>52</v>
      </c>
      <c r="H34" s="48" t="s">
        <v>30</v>
      </c>
      <c r="I34" s="40" t="s">
        <v>31</v>
      </c>
      <c r="J34" s="57" t="s">
        <v>183</v>
      </c>
      <c r="K34" s="46" t="s">
        <v>190</v>
      </c>
      <c r="L34" s="58">
        <v>115467100</v>
      </c>
      <c r="M34" s="58">
        <v>116302331</v>
      </c>
      <c r="N34" s="48" t="s">
        <v>33</v>
      </c>
    </row>
    <row r="35" spans="2:14" s="3" customFormat="1" x14ac:dyDescent="0.25">
      <c r="B35" s="52"/>
      <c r="C35" s="53"/>
      <c r="D35" s="54"/>
      <c r="E35" s="55"/>
      <c r="F35" s="56"/>
      <c r="G35" s="50"/>
      <c r="H35" s="48"/>
      <c r="I35" s="40" t="s">
        <v>35</v>
      </c>
      <c r="J35" s="90" t="s">
        <v>184</v>
      </c>
      <c r="K35" s="48"/>
      <c r="L35" s="91"/>
      <c r="M35" s="58"/>
      <c r="N35" s="48"/>
    </row>
    <row r="36" spans="2:14" s="3" customFormat="1" x14ac:dyDescent="0.25">
      <c r="B36" s="52"/>
      <c r="C36" s="53"/>
      <c r="D36" s="54"/>
      <c r="E36" s="55"/>
      <c r="F36" s="56"/>
      <c r="G36" s="50"/>
      <c r="H36" s="48"/>
      <c r="I36" s="40"/>
      <c r="J36" s="90"/>
      <c r="K36" s="48"/>
      <c r="L36" s="58"/>
      <c r="M36" s="58"/>
      <c r="N36" s="48"/>
    </row>
    <row r="37" spans="2:14" s="3" customFormat="1" x14ac:dyDescent="0.25">
      <c r="B37" s="52"/>
      <c r="C37" s="53"/>
      <c r="D37" s="54"/>
      <c r="E37" s="55"/>
      <c r="F37" s="56"/>
      <c r="G37" s="50"/>
      <c r="H37" s="48"/>
      <c r="I37" s="40"/>
      <c r="J37" s="90"/>
      <c r="K37" s="48"/>
      <c r="L37" s="58"/>
      <c r="M37" s="58"/>
      <c r="N37" s="48"/>
    </row>
    <row r="38" spans="2:14" s="3" customFormat="1" x14ac:dyDescent="0.25">
      <c r="B38" s="52"/>
      <c r="C38" s="53" t="s">
        <v>53</v>
      </c>
      <c r="D38" s="54"/>
      <c r="E38" s="55"/>
      <c r="F38" s="56" t="s">
        <v>54</v>
      </c>
      <c r="G38" s="50" t="s">
        <v>155</v>
      </c>
      <c r="H38" s="48" t="s">
        <v>30</v>
      </c>
      <c r="I38" s="40" t="s">
        <v>31</v>
      </c>
      <c r="J38" s="90" t="s">
        <v>191</v>
      </c>
      <c r="K38" s="48" t="s">
        <v>193</v>
      </c>
      <c r="L38" s="58">
        <v>92000000</v>
      </c>
      <c r="M38" s="58">
        <v>92000000</v>
      </c>
      <c r="N38" s="48" t="s">
        <v>33</v>
      </c>
    </row>
    <row r="39" spans="2:14" s="3" customFormat="1" x14ac:dyDescent="0.25">
      <c r="B39" s="52"/>
      <c r="C39" s="53"/>
      <c r="D39" s="54"/>
      <c r="E39" s="55"/>
      <c r="F39" s="56"/>
      <c r="G39" s="50"/>
      <c r="H39" s="48"/>
      <c r="I39" s="40" t="s">
        <v>35</v>
      </c>
      <c r="J39" s="90" t="s">
        <v>192</v>
      </c>
      <c r="K39" s="48"/>
      <c r="L39" s="58"/>
      <c r="M39" s="58"/>
      <c r="N39" s="48"/>
    </row>
    <row r="40" spans="2:14" s="3" customFormat="1" x14ac:dyDescent="0.25">
      <c r="B40" s="52"/>
      <c r="C40" s="53"/>
      <c r="D40" s="54"/>
      <c r="E40" s="55"/>
      <c r="F40" s="56"/>
      <c r="G40" s="50"/>
      <c r="H40" s="48"/>
      <c r="I40" s="40"/>
      <c r="J40" s="90"/>
      <c r="K40" s="48"/>
      <c r="L40" s="91"/>
      <c r="M40" s="58"/>
      <c r="N40" s="48"/>
    </row>
    <row r="41" spans="2:14" s="3" customFormat="1" x14ac:dyDescent="0.25">
      <c r="B41" s="52"/>
      <c r="C41" s="53" t="s">
        <v>55</v>
      </c>
      <c r="D41" s="54"/>
      <c r="E41" s="55"/>
      <c r="F41" s="56" t="s">
        <v>56</v>
      </c>
      <c r="G41" s="50" t="s">
        <v>57</v>
      </c>
      <c r="H41" s="48" t="s">
        <v>30</v>
      </c>
      <c r="I41" s="40" t="s">
        <v>31</v>
      </c>
      <c r="J41" s="90" t="s">
        <v>194</v>
      </c>
      <c r="K41" s="168" t="s">
        <v>195</v>
      </c>
      <c r="L41" s="58">
        <v>198364700</v>
      </c>
      <c r="M41" s="58">
        <v>198364700</v>
      </c>
      <c r="N41" s="48" t="s">
        <v>33</v>
      </c>
    </row>
    <row r="42" spans="2:14" s="3" customFormat="1" x14ac:dyDescent="0.25">
      <c r="B42" s="52"/>
      <c r="C42" s="53"/>
      <c r="D42" s="54"/>
      <c r="E42" s="55"/>
      <c r="F42" s="56"/>
      <c r="G42" s="50" t="s">
        <v>58</v>
      </c>
      <c r="H42" s="48"/>
      <c r="I42" s="40" t="s">
        <v>35</v>
      </c>
      <c r="J42" s="90" t="s">
        <v>192</v>
      </c>
      <c r="K42" s="48"/>
      <c r="L42" s="118"/>
      <c r="M42" s="58"/>
      <c r="N42" s="119"/>
    </row>
    <row r="43" spans="2:14" s="3" customFormat="1" x14ac:dyDescent="0.25">
      <c r="B43" s="52"/>
      <c r="C43" s="53"/>
      <c r="D43" s="54"/>
      <c r="E43" s="55"/>
      <c r="F43" s="56"/>
      <c r="G43" s="50"/>
      <c r="H43" s="48"/>
      <c r="I43" s="40"/>
      <c r="J43" s="90"/>
      <c r="K43" s="48"/>
      <c r="L43" s="118"/>
      <c r="M43" s="58"/>
      <c r="N43" s="119"/>
    </row>
    <row r="44" spans="2:14" s="3" customFormat="1" ht="31.5" x14ac:dyDescent="0.25">
      <c r="B44" s="52"/>
      <c r="C44" s="53" t="s">
        <v>59</v>
      </c>
      <c r="D44" s="54"/>
      <c r="E44" s="55"/>
      <c r="F44" s="56" t="s">
        <v>60</v>
      </c>
      <c r="G44" s="50" t="s">
        <v>61</v>
      </c>
      <c r="H44" s="48" t="s">
        <v>30</v>
      </c>
      <c r="I44" s="40" t="s">
        <v>31</v>
      </c>
      <c r="J44" s="57" t="s">
        <v>196</v>
      </c>
      <c r="K44" s="168" t="s">
        <v>197</v>
      </c>
      <c r="L44" s="58">
        <v>532243427</v>
      </c>
      <c r="M44" s="58">
        <v>532243427</v>
      </c>
      <c r="N44" s="48" t="s">
        <v>33</v>
      </c>
    </row>
    <row r="45" spans="2:14" s="3" customFormat="1" x14ac:dyDescent="0.25">
      <c r="B45" s="52"/>
      <c r="C45" s="53"/>
      <c r="D45" s="54"/>
      <c r="E45" s="55"/>
      <c r="F45" s="56"/>
      <c r="G45" s="50" t="s">
        <v>58</v>
      </c>
      <c r="H45" s="48"/>
      <c r="I45" s="40" t="s">
        <v>35</v>
      </c>
      <c r="J45" s="90" t="s">
        <v>192</v>
      </c>
      <c r="K45" s="48"/>
      <c r="L45" s="118"/>
      <c r="M45" s="58"/>
      <c r="N45" s="119"/>
    </row>
    <row r="46" spans="2:14" s="3" customFormat="1" x14ac:dyDescent="0.25">
      <c r="B46" s="52"/>
      <c r="C46" s="53"/>
      <c r="D46" s="54"/>
      <c r="E46" s="55"/>
      <c r="F46" s="56"/>
      <c r="G46" s="50"/>
      <c r="H46" s="48"/>
      <c r="I46" s="40"/>
      <c r="J46" s="90"/>
      <c r="K46" s="48"/>
      <c r="L46" s="118"/>
      <c r="M46" s="120"/>
      <c r="N46" s="119"/>
    </row>
    <row r="47" spans="2:14" s="3" customFormat="1" ht="31.5" x14ac:dyDescent="0.25">
      <c r="B47" s="52"/>
      <c r="C47" s="53" t="s">
        <v>62</v>
      </c>
      <c r="D47" s="54"/>
      <c r="E47" s="55"/>
      <c r="F47" s="56" t="s">
        <v>63</v>
      </c>
      <c r="G47" s="51" t="s">
        <v>292</v>
      </c>
      <c r="H47" s="48" t="s">
        <v>30</v>
      </c>
      <c r="I47" s="40" t="s">
        <v>31</v>
      </c>
      <c r="J47" s="57" t="s">
        <v>198</v>
      </c>
      <c r="K47" s="168" t="s">
        <v>199</v>
      </c>
      <c r="L47" s="58">
        <v>10019000</v>
      </c>
      <c r="M47" s="58">
        <v>10019000</v>
      </c>
      <c r="N47" s="48" t="s">
        <v>33</v>
      </c>
    </row>
    <row r="48" spans="2:14" s="3" customFormat="1" x14ac:dyDescent="0.25">
      <c r="B48" s="52"/>
      <c r="C48" s="53"/>
      <c r="D48" s="54"/>
      <c r="E48" s="55"/>
      <c r="F48" s="56"/>
      <c r="G48" s="50"/>
      <c r="H48" s="48"/>
      <c r="I48" s="40" t="s">
        <v>35</v>
      </c>
      <c r="J48" s="90" t="s">
        <v>176</v>
      </c>
      <c r="K48" s="48"/>
      <c r="L48" s="118"/>
      <c r="M48" s="122"/>
      <c r="N48" s="119"/>
    </row>
    <row r="49" spans="2:14" s="3" customFormat="1" x14ac:dyDescent="0.25">
      <c r="B49" s="52"/>
      <c r="C49" s="53"/>
      <c r="D49" s="54"/>
      <c r="E49" s="55"/>
      <c r="F49" s="56"/>
      <c r="G49" s="50"/>
      <c r="H49" s="48"/>
      <c r="I49" s="40"/>
      <c r="J49" s="90"/>
      <c r="K49" s="48"/>
      <c r="L49" s="118"/>
      <c r="M49" s="122"/>
      <c r="N49" s="119"/>
    </row>
    <row r="50" spans="2:14" s="3" customFormat="1" ht="31.5" x14ac:dyDescent="0.25">
      <c r="B50" s="52"/>
      <c r="C50" s="53" t="s">
        <v>64</v>
      </c>
      <c r="D50" s="54"/>
      <c r="E50" s="55"/>
      <c r="F50" s="56" t="s">
        <v>65</v>
      </c>
      <c r="G50" s="51" t="s">
        <v>202</v>
      </c>
      <c r="H50" s="48" t="s">
        <v>30</v>
      </c>
      <c r="I50" s="40" t="s">
        <v>31</v>
      </c>
      <c r="J50" s="47" t="s">
        <v>200</v>
      </c>
      <c r="K50" s="48" t="s">
        <v>201</v>
      </c>
      <c r="L50" s="58">
        <v>28500000</v>
      </c>
      <c r="M50" s="58">
        <v>28500000</v>
      </c>
      <c r="N50" s="48" t="s">
        <v>33</v>
      </c>
    </row>
    <row r="51" spans="2:14" s="3" customFormat="1" x14ac:dyDescent="0.25">
      <c r="B51" s="52"/>
      <c r="C51" s="53"/>
      <c r="D51" s="54"/>
      <c r="E51" s="55"/>
      <c r="F51" s="56"/>
      <c r="G51" s="50"/>
      <c r="H51" s="48"/>
      <c r="I51" s="40" t="s">
        <v>35</v>
      </c>
      <c r="J51" s="90" t="s">
        <v>176</v>
      </c>
      <c r="K51" s="48"/>
      <c r="L51" s="91"/>
      <c r="M51" s="122"/>
      <c r="N51" s="48"/>
    </row>
    <row r="52" spans="2:14" s="3" customFormat="1" x14ac:dyDescent="0.25">
      <c r="B52" s="52"/>
      <c r="C52" s="53"/>
      <c r="D52" s="54"/>
      <c r="E52" s="55"/>
      <c r="F52" s="56"/>
      <c r="G52" s="50"/>
      <c r="H52" s="48"/>
      <c r="I52" s="40"/>
      <c r="J52" s="90"/>
      <c r="K52" s="48"/>
      <c r="L52" s="91"/>
      <c r="M52" s="122"/>
      <c r="N52" s="48"/>
    </row>
    <row r="53" spans="2:14" s="3" customFormat="1" x14ac:dyDescent="0.25">
      <c r="B53" s="52"/>
      <c r="C53" s="53" t="s">
        <v>66</v>
      </c>
      <c r="D53" s="54"/>
      <c r="E53" s="55"/>
      <c r="F53" s="105" t="s">
        <v>67</v>
      </c>
      <c r="G53" s="50" t="s">
        <v>68</v>
      </c>
      <c r="H53" s="48" t="s">
        <v>30</v>
      </c>
      <c r="I53" s="40" t="s">
        <v>31</v>
      </c>
      <c r="J53" s="90" t="s">
        <v>203</v>
      </c>
      <c r="K53" s="169" t="s">
        <v>204</v>
      </c>
      <c r="L53" s="58">
        <v>240591200</v>
      </c>
      <c r="M53" s="58">
        <v>240591200</v>
      </c>
      <c r="N53" s="48" t="s">
        <v>33</v>
      </c>
    </row>
    <row r="54" spans="2:14" s="3" customFormat="1" x14ac:dyDescent="0.25">
      <c r="B54" s="52"/>
      <c r="C54" s="53"/>
      <c r="D54" s="54"/>
      <c r="E54" s="55"/>
      <c r="F54" s="105"/>
      <c r="G54" s="50"/>
      <c r="H54" s="48"/>
      <c r="I54" s="40" t="s">
        <v>35</v>
      </c>
      <c r="J54" s="90" t="s">
        <v>176</v>
      </c>
      <c r="K54" s="48"/>
      <c r="L54" s="91"/>
      <c r="M54" s="120"/>
      <c r="N54" s="48"/>
    </row>
    <row r="55" spans="2:14" s="3" customFormat="1" x14ac:dyDescent="0.25">
      <c r="B55" s="52"/>
      <c r="C55" s="53"/>
      <c r="D55" s="54"/>
      <c r="E55" s="55"/>
      <c r="F55" s="56"/>
      <c r="G55" s="50"/>
      <c r="H55" s="48"/>
      <c r="I55" s="40"/>
      <c r="J55" s="90"/>
      <c r="K55" s="48"/>
      <c r="L55" s="91"/>
      <c r="M55" s="120"/>
      <c r="N55" s="48"/>
    </row>
    <row r="56" spans="2:14" s="3" customFormat="1" x14ac:dyDescent="0.25">
      <c r="B56" s="52"/>
      <c r="C56" s="53" t="s">
        <v>69</v>
      </c>
      <c r="D56" s="54"/>
      <c r="E56" s="55"/>
      <c r="F56" s="56" t="s">
        <v>70</v>
      </c>
      <c r="G56" s="50" t="s">
        <v>71</v>
      </c>
      <c r="H56" s="48" t="s">
        <v>30</v>
      </c>
      <c r="I56" s="40" t="s">
        <v>31</v>
      </c>
      <c r="J56" s="49" t="s">
        <v>205</v>
      </c>
      <c r="K56" s="48" t="s">
        <v>206</v>
      </c>
      <c r="L56" s="58">
        <v>188810000</v>
      </c>
      <c r="M56" s="58">
        <v>188810000</v>
      </c>
      <c r="N56" s="48" t="s">
        <v>33</v>
      </c>
    </row>
    <row r="57" spans="2:14" s="3" customFormat="1" x14ac:dyDescent="0.25">
      <c r="B57" s="52"/>
      <c r="C57" s="53"/>
      <c r="D57" s="54"/>
      <c r="E57" s="55"/>
      <c r="F57" s="56"/>
      <c r="G57" s="50" t="s">
        <v>58</v>
      </c>
      <c r="H57" s="48"/>
      <c r="I57" s="40" t="s">
        <v>35</v>
      </c>
      <c r="J57" s="90" t="s">
        <v>176</v>
      </c>
      <c r="K57" s="48"/>
      <c r="L57" s="118"/>
      <c r="M57" s="120"/>
      <c r="N57" s="119"/>
    </row>
    <row r="58" spans="2:14" s="3" customFormat="1" x14ac:dyDescent="0.25">
      <c r="B58" s="52"/>
      <c r="C58" s="53"/>
      <c r="D58" s="54"/>
      <c r="E58" s="55"/>
      <c r="F58" s="56"/>
      <c r="G58" s="50"/>
      <c r="H58" s="48"/>
      <c r="I58" s="40"/>
      <c r="J58" s="90"/>
      <c r="K58" s="48"/>
      <c r="L58" s="118"/>
      <c r="M58" s="120"/>
      <c r="N58" s="119"/>
    </row>
    <row r="59" spans="2:14" s="3" customFormat="1" x14ac:dyDescent="0.25">
      <c r="B59" s="52"/>
      <c r="C59" s="53" t="s">
        <v>72</v>
      </c>
      <c r="D59" s="54"/>
      <c r="E59" s="55"/>
      <c r="F59" s="56" t="s">
        <v>73</v>
      </c>
      <c r="G59" s="50" t="s">
        <v>74</v>
      </c>
      <c r="H59" s="48" t="s">
        <v>30</v>
      </c>
      <c r="I59" s="40" t="s">
        <v>31</v>
      </c>
      <c r="J59" s="90" t="s">
        <v>207</v>
      </c>
      <c r="K59" s="48" t="s">
        <v>209</v>
      </c>
      <c r="L59" s="58">
        <v>1894050000</v>
      </c>
      <c r="M59" s="58">
        <v>1894050000</v>
      </c>
      <c r="N59" s="94" t="s">
        <v>33</v>
      </c>
    </row>
    <row r="60" spans="2:14" s="3" customFormat="1" ht="31.5" x14ac:dyDescent="0.25">
      <c r="B60" s="52"/>
      <c r="C60" s="53"/>
      <c r="D60" s="54"/>
      <c r="E60" s="55"/>
      <c r="F60" s="56"/>
      <c r="G60" s="50"/>
      <c r="H60" s="48"/>
      <c r="I60" s="40" t="s">
        <v>35</v>
      </c>
      <c r="J60" s="57" t="s">
        <v>208</v>
      </c>
      <c r="K60" s="48"/>
      <c r="L60" s="91"/>
      <c r="M60" s="120"/>
      <c r="N60" s="48"/>
    </row>
    <row r="61" spans="2:14" s="3" customFormat="1" x14ac:dyDescent="0.25">
      <c r="B61" s="52"/>
      <c r="C61" s="53"/>
      <c r="D61" s="54"/>
      <c r="E61" s="55"/>
      <c r="F61" s="56"/>
      <c r="G61" s="50"/>
      <c r="H61" s="48"/>
      <c r="K61" s="48"/>
      <c r="L61" s="91"/>
      <c r="M61" s="120"/>
      <c r="N61" s="48"/>
    </row>
    <row r="62" spans="2:14" s="3" customFormat="1" ht="20.25" customHeight="1" x14ac:dyDescent="0.25">
      <c r="B62" s="96"/>
      <c r="C62" s="16" t="s">
        <v>75</v>
      </c>
      <c r="D62" s="17" t="s">
        <v>21</v>
      </c>
      <c r="E62" s="37" t="s">
        <v>169</v>
      </c>
      <c r="F62" s="123"/>
      <c r="G62" s="98"/>
      <c r="H62" s="99"/>
      <c r="I62" s="124"/>
      <c r="J62" s="101"/>
      <c r="K62" s="99"/>
      <c r="L62" s="41">
        <f>SUM(L67:L86)</f>
        <v>592900000</v>
      </c>
      <c r="M62" s="41">
        <f>SUM(M63:M86)</f>
        <v>2209050000</v>
      </c>
      <c r="N62" s="99"/>
    </row>
    <row r="63" spans="2:14" s="3" customFormat="1" x14ac:dyDescent="0.25">
      <c r="B63" s="52"/>
      <c r="C63" s="53"/>
      <c r="D63" s="54"/>
      <c r="E63" s="55"/>
      <c r="F63" s="56"/>
      <c r="G63" s="50"/>
      <c r="H63" s="48"/>
      <c r="I63" s="125"/>
      <c r="J63" s="125"/>
      <c r="K63" s="48"/>
      <c r="L63" s="91"/>
      <c r="M63" s="122"/>
      <c r="N63" s="48"/>
    </row>
    <row r="64" spans="2:14" s="3" customFormat="1" x14ac:dyDescent="0.25">
      <c r="B64" s="52"/>
      <c r="C64" s="53" t="s">
        <v>149</v>
      </c>
      <c r="D64" s="54"/>
      <c r="E64" s="55"/>
      <c r="F64" s="56" t="s">
        <v>41</v>
      </c>
      <c r="G64" s="50" t="s">
        <v>150</v>
      </c>
      <c r="H64" s="48" t="s">
        <v>30</v>
      </c>
      <c r="I64" s="40" t="s">
        <v>31</v>
      </c>
      <c r="J64" s="90" t="s">
        <v>210</v>
      </c>
      <c r="K64" s="48" t="s">
        <v>211</v>
      </c>
      <c r="L64" s="58"/>
      <c r="M64" s="58">
        <v>1094050000</v>
      </c>
      <c r="N64" s="48" t="s">
        <v>33</v>
      </c>
    </row>
    <row r="65" spans="2:14" s="3" customFormat="1" x14ac:dyDescent="0.25">
      <c r="B65" s="52"/>
      <c r="C65" s="53"/>
      <c r="D65" s="54"/>
      <c r="E65" s="55"/>
      <c r="F65" s="56"/>
      <c r="G65" s="50"/>
      <c r="H65" s="48"/>
      <c r="I65" s="40" t="s">
        <v>35</v>
      </c>
      <c r="J65" s="90" t="s">
        <v>212</v>
      </c>
      <c r="K65" s="48"/>
      <c r="L65" s="91"/>
      <c r="M65" s="122"/>
      <c r="N65" s="48"/>
    </row>
    <row r="66" spans="2:14" s="3" customFormat="1" x14ac:dyDescent="0.25">
      <c r="B66" s="52"/>
      <c r="C66" s="53"/>
      <c r="D66" s="54"/>
      <c r="E66" s="55"/>
      <c r="F66" s="56"/>
      <c r="G66" s="50"/>
      <c r="H66" s="48"/>
      <c r="I66" s="125"/>
      <c r="J66" s="125"/>
      <c r="K66" s="48"/>
      <c r="L66" s="91"/>
      <c r="M66" s="122"/>
      <c r="N66" s="48"/>
    </row>
    <row r="67" spans="2:14" s="3" customFormat="1" x14ac:dyDescent="0.25">
      <c r="B67" s="52"/>
      <c r="C67" s="53" t="s">
        <v>76</v>
      </c>
      <c r="D67" s="54"/>
      <c r="E67" s="55"/>
      <c r="F67" s="56" t="s">
        <v>44</v>
      </c>
      <c r="G67" s="50" t="s">
        <v>77</v>
      </c>
      <c r="H67" s="48" t="s">
        <v>30</v>
      </c>
      <c r="I67" s="40" t="s">
        <v>31</v>
      </c>
      <c r="J67" s="90" t="s">
        <v>213</v>
      </c>
      <c r="K67" s="48" t="s">
        <v>214</v>
      </c>
      <c r="L67" s="58">
        <v>10000000</v>
      </c>
      <c r="M67" s="121">
        <v>224000000</v>
      </c>
      <c r="N67" s="48" t="s">
        <v>33</v>
      </c>
    </row>
    <row r="68" spans="2:14" s="3" customFormat="1" x14ac:dyDescent="0.25">
      <c r="B68" s="52"/>
      <c r="C68" s="53"/>
      <c r="D68" s="54"/>
      <c r="E68" s="55"/>
      <c r="F68" s="56"/>
      <c r="G68" s="50"/>
      <c r="H68" s="48"/>
      <c r="I68" s="40" t="s">
        <v>35</v>
      </c>
      <c r="J68" s="90" t="s">
        <v>176</v>
      </c>
      <c r="K68" s="48"/>
      <c r="L68" s="91"/>
      <c r="M68" s="122"/>
      <c r="N68" s="48"/>
    </row>
    <row r="69" spans="2:14" s="3" customFormat="1" x14ac:dyDescent="0.25">
      <c r="B69" s="52"/>
      <c r="C69" s="52"/>
      <c r="D69" s="85"/>
      <c r="E69" s="55"/>
      <c r="F69" s="85"/>
      <c r="G69" s="50"/>
      <c r="H69" s="52"/>
      <c r="I69" s="85"/>
      <c r="J69" s="126"/>
      <c r="K69" s="52"/>
      <c r="L69" s="91"/>
      <c r="M69" s="120"/>
      <c r="N69" s="52"/>
    </row>
    <row r="70" spans="2:14" s="3" customFormat="1" x14ac:dyDescent="0.25">
      <c r="B70" s="52"/>
      <c r="C70" s="53" t="s">
        <v>78</v>
      </c>
      <c r="D70" s="54"/>
      <c r="E70" s="55"/>
      <c r="F70" s="56" t="s">
        <v>46</v>
      </c>
      <c r="G70" s="50" t="s">
        <v>79</v>
      </c>
      <c r="H70" s="48" t="s">
        <v>30</v>
      </c>
      <c r="I70" s="40" t="s">
        <v>31</v>
      </c>
      <c r="J70" s="49" t="s">
        <v>215</v>
      </c>
      <c r="K70" s="48" t="s">
        <v>216</v>
      </c>
      <c r="L70" s="127">
        <v>322900000</v>
      </c>
      <c r="M70" s="128">
        <v>140000000</v>
      </c>
      <c r="N70" s="48" t="s">
        <v>33</v>
      </c>
    </row>
    <row r="71" spans="2:14" s="3" customFormat="1" x14ac:dyDescent="0.25">
      <c r="B71" s="52"/>
      <c r="C71" s="53"/>
      <c r="D71" s="54"/>
      <c r="E71" s="55"/>
      <c r="F71" s="56"/>
      <c r="G71" s="50"/>
      <c r="H71" s="48"/>
      <c r="I71" s="40" t="s">
        <v>35</v>
      </c>
      <c r="J71" s="90" t="s">
        <v>176</v>
      </c>
      <c r="K71" s="48"/>
      <c r="L71" s="129"/>
      <c r="M71" s="128"/>
      <c r="N71" s="48"/>
    </row>
    <row r="72" spans="2:14" s="3" customFormat="1" x14ac:dyDescent="0.25">
      <c r="B72" s="52"/>
      <c r="C72" s="53"/>
      <c r="D72" s="54"/>
      <c r="E72" s="55"/>
      <c r="F72" s="56"/>
      <c r="G72" s="50"/>
      <c r="H72" s="48"/>
      <c r="I72" s="40"/>
      <c r="J72" s="90"/>
      <c r="K72" s="48"/>
      <c r="L72" s="129"/>
      <c r="M72" s="166"/>
      <c r="N72" s="48"/>
    </row>
    <row r="73" spans="2:14" s="3" customFormat="1" x14ac:dyDescent="0.25">
      <c r="B73" s="52"/>
      <c r="C73" s="53" t="s">
        <v>293</v>
      </c>
      <c r="D73" s="54"/>
      <c r="E73" s="55"/>
      <c r="F73" s="56" t="s">
        <v>51</v>
      </c>
      <c r="G73" s="50" t="s">
        <v>160</v>
      </c>
      <c r="H73" s="48" t="s">
        <v>30</v>
      </c>
      <c r="I73" s="40" t="s">
        <v>31</v>
      </c>
      <c r="J73" s="90" t="s">
        <v>218</v>
      </c>
      <c r="K73" s="48" t="s">
        <v>219</v>
      </c>
      <c r="L73" s="129"/>
      <c r="M73" s="120">
        <v>324000000</v>
      </c>
      <c r="N73" s="48" t="s">
        <v>33</v>
      </c>
    </row>
    <row r="74" spans="2:14" s="3" customFormat="1" x14ac:dyDescent="0.25">
      <c r="B74" s="52"/>
      <c r="C74" s="53"/>
      <c r="D74" s="54"/>
      <c r="E74" s="55"/>
      <c r="F74" s="56"/>
      <c r="G74" s="50"/>
      <c r="H74" s="48"/>
      <c r="I74" s="40" t="s">
        <v>35</v>
      </c>
      <c r="J74" s="90" t="s">
        <v>176</v>
      </c>
      <c r="K74" s="48"/>
      <c r="L74" s="129"/>
      <c r="M74" s="128"/>
      <c r="N74" s="48"/>
    </row>
    <row r="75" spans="2:14" s="3" customFormat="1" x14ac:dyDescent="0.25">
      <c r="B75" s="52"/>
      <c r="C75" s="53"/>
      <c r="D75" s="54"/>
      <c r="E75" s="55"/>
      <c r="F75" s="56"/>
      <c r="G75" s="50"/>
      <c r="H75" s="48"/>
      <c r="I75" s="40"/>
      <c r="J75" s="90"/>
      <c r="K75" s="48"/>
      <c r="L75" s="129"/>
      <c r="M75" s="128"/>
      <c r="N75" s="48"/>
    </row>
    <row r="76" spans="2:14" s="3" customFormat="1" x14ac:dyDescent="0.25">
      <c r="B76" s="52"/>
      <c r="C76" s="53" t="s">
        <v>83</v>
      </c>
      <c r="D76" s="54"/>
      <c r="E76" s="55"/>
      <c r="F76" s="56" t="s">
        <v>54</v>
      </c>
      <c r="G76" s="50" t="s">
        <v>84</v>
      </c>
      <c r="H76" s="48" t="s">
        <v>30</v>
      </c>
      <c r="I76" s="40" t="s">
        <v>31</v>
      </c>
      <c r="J76" s="49" t="s">
        <v>220</v>
      </c>
      <c r="K76" s="48" t="s">
        <v>217</v>
      </c>
      <c r="L76" s="127">
        <v>35000000</v>
      </c>
      <c r="M76" s="128">
        <v>35000000</v>
      </c>
      <c r="N76" s="48" t="s">
        <v>33</v>
      </c>
    </row>
    <row r="77" spans="2:14" s="3" customFormat="1" x14ac:dyDescent="0.25">
      <c r="B77" s="52"/>
      <c r="C77" s="53"/>
      <c r="D77" s="54"/>
      <c r="E77" s="55"/>
      <c r="F77" s="56"/>
      <c r="G77" s="50"/>
      <c r="H77" s="48"/>
      <c r="I77" s="40" t="s">
        <v>35</v>
      </c>
      <c r="J77" s="49" t="s">
        <v>221</v>
      </c>
      <c r="K77" s="48"/>
      <c r="L77" s="129"/>
      <c r="M77" s="128"/>
      <c r="N77" s="48"/>
    </row>
    <row r="78" spans="2:14" s="3" customFormat="1" x14ac:dyDescent="0.25">
      <c r="B78" s="52"/>
      <c r="C78" s="53"/>
      <c r="D78" s="54"/>
      <c r="E78" s="55"/>
      <c r="F78" s="56"/>
      <c r="G78" s="50"/>
      <c r="H78" s="48"/>
      <c r="I78" s="40"/>
      <c r="J78" s="90"/>
      <c r="K78" s="48"/>
      <c r="L78" s="129"/>
      <c r="M78" s="128"/>
      <c r="N78" s="48"/>
    </row>
    <row r="79" spans="2:14" s="3" customFormat="1" x14ac:dyDescent="0.25">
      <c r="B79" s="52"/>
      <c r="C79" s="53" t="s">
        <v>80</v>
      </c>
      <c r="D79" s="54"/>
      <c r="E79" s="55"/>
      <c r="F79" s="56" t="s">
        <v>48</v>
      </c>
      <c r="G79" s="50" t="s">
        <v>81</v>
      </c>
      <c r="H79" s="48" t="s">
        <v>30</v>
      </c>
      <c r="I79" s="40" t="s">
        <v>31</v>
      </c>
      <c r="J79" s="49" t="s">
        <v>82</v>
      </c>
      <c r="K79" s="48" t="s">
        <v>217</v>
      </c>
      <c r="L79" s="127">
        <v>45000000</v>
      </c>
      <c r="M79" s="130">
        <v>95000000</v>
      </c>
      <c r="N79" s="48" t="s">
        <v>33</v>
      </c>
    </row>
    <row r="80" spans="2:14" s="3" customFormat="1" x14ac:dyDescent="0.25">
      <c r="B80" s="52"/>
      <c r="C80" s="53"/>
      <c r="D80" s="54"/>
      <c r="E80" s="55"/>
      <c r="F80" s="56"/>
      <c r="G80" s="50"/>
      <c r="H80" s="48"/>
      <c r="I80" s="40" t="s">
        <v>35</v>
      </c>
      <c r="J80" s="90" t="s">
        <v>176</v>
      </c>
      <c r="K80" s="48"/>
      <c r="L80" s="129"/>
      <c r="M80" s="128"/>
      <c r="N80" s="48"/>
    </row>
    <row r="81" spans="2:14" s="3" customFormat="1" x14ac:dyDescent="0.25">
      <c r="B81" s="52"/>
      <c r="C81" s="53"/>
      <c r="D81" s="54"/>
      <c r="E81" s="55"/>
      <c r="F81" s="56"/>
      <c r="G81" s="50"/>
      <c r="H81" s="48"/>
      <c r="I81" s="40"/>
      <c r="J81" s="90"/>
      <c r="K81" s="48"/>
      <c r="L81" s="129"/>
      <c r="M81" s="128"/>
      <c r="N81" s="48"/>
    </row>
    <row r="82" spans="2:14" s="3" customFormat="1" ht="31.5" x14ac:dyDescent="0.25">
      <c r="B82" s="52"/>
      <c r="C82" s="53" t="s">
        <v>85</v>
      </c>
      <c r="D82" s="54"/>
      <c r="E82" s="55"/>
      <c r="F82" s="56" t="s">
        <v>56</v>
      </c>
      <c r="G82" s="51" t="s">
        <v>222</v>
      </c>
      <c r="H82" s="48" t="s">
        <v>30</v>
      </c>
      <c r="I82" s="40" t="s">
        <v>31</v>
      </c>
      <c r="J82" s="90" t="s">
        <v>223</v>
      </c>
      <c r="K82" s="48" t="s">
        <v>224</v>
      </c>
      <c r="L82" s="127">
        <v>130000000</v>
      </c>
      <c r="M82" s="128">
        <v>210000000</v>
      </c>
      <c r="N82" s="48" t="s">
        <v>33</v>
      </c>
    </row>
    <row r="83" spans="2:14" s="3" customFormat="1" x14ac:dyDescent="0.25">
      <c r="B83" s="52"/>
      <c r="C83" s="53"/>
      <c r="D83" s="54"/>
      <c r="E83" s="55"/>
      <c r="F83" s="56"/>
      <c r="G83" s="50"/>
      <c r="H83" s="48"/>
      <c r="I83" s="40" t="s">
        <v>35</v>
      </c>
      <c r="J83" s="90" t="s">
        <v>86</v>
      </c>
      <c r="K83" s="48"/>
      <c r="L83" s="129"/>
      <c r="M83" s="128"/>
      <c r="N83" s="48"/>
    </row>
    <row r="84" spans="2:14" s="3" customFormat="1" x14ac:dyDescent="0.25">
      <c r="B84" s="52"/>
      <c r="C84" s="53"/>
      <c r="D84" s="54"/>
      <c r="E84" s="55"/>
      <c r="F84" s="56"/>
      <c r="G84" s="50"/>
      <c r="H84" s="48"/>
      <c r="I84" s="40"/>
      <c r="J84" s="90"/>
      <c r="K84" s="48"/>
      <c r="L84" s="129"/>
      <c r="M84" s="128"/>
      <c r="N84" s="48"/>
    </row>
    <row r="85" spans="2:14" s="3" customFormat="1" x14ac:dyDescent="0.25">
      <c r="B85" s="52"/>
      <c r="C85" s="53" t="s">
        <v>87</v>
      </c>
      <c r="D85" s="54"/>
      <c r="E85" s="55"/>
      <c r="F85" s="56" t="s">
        <v>60</v>
      </c>
      <c r="G85" s="50" t="s">
        <v>88</v>
      </c>
      <c r="H85" s="48" t="s">
        <v>30</v>
      </c>
      <c r="I85" s="40" t="s">
        <v>31</v>
      </c>
      <c r="J85" s="90" t="s">
        <v>225</v>
      </c>
      <c r="K85" s="48" t="s">
        <v>226</v>
      </c>
      <c r="L85" s="58">
        <v>50000000</v>
      </c>
      <c r="M85" s="120">
        <v>87000000</v>
      </c>
      <c r="N85" s="48" t="s">
        <v>33</v>
      </c>
    </row>
    <row r="86" spans="2:14" s="3" customFormat="1" x14ac:dyDescent="0.25">
      <c r="B86" s="52"/>
      <c r="C86" s="53"/>
      <c r="D86" s="54"/>
      <c r="E86" s="55"/>
      <c r="F86" s="56"/>
      <c r="G86" s="50"/>
      <c r="H86" s="48"/>
      <c r="I86" s="40" t="s">
        <v>35</v>
      </c>
      <c r="J86" s="90" t="s">
        <v>89</v>
      </c>
      <c r="K86" s="48"/>
      <c r="L86" s="58"/>
      <c r="M86" s="120"/>
      <c r="N86" s="48"/>
    </row>
    <row r="87" spans="2:14" s="3" customFormat="1" ht="20.25" customHeight="1" x14ac:dyDescent="0.25">
      <c r="B87" s="96"/>
      <c r="C87" s="16" t="s">
        <v>90</v>
      </c>
      <c r="D87" s="36" t="s">
        <v>91</v>
      </c>
      <c r="E87" s="37" t="s">
        <v>163</v>
      </c>
      <c r="F87" s="123"/>
      <c r="G87" s="98"/>
      <c r="H87" s="99"/>
      <c r="I87" s="124"/>
      <c r="J87" s="101"/>
      <c r="K87" s="99"/>
      <c r="L87" s="42">
        <f>SUM(L88:L92)</f>
        <v>195400000</v>
      </c>
      <c r="M87" s="42">
        <f>SUM(M88:M92)</f>
        <v>250000000</v>
      </c>
      <c r="N87" s="99"/>
    </row>
    <row r="88" spans="2:14" s="3" customFormat="1" x14ac:dyDescent="0.25">
      <c r="B88" s="52"/>
      <c r="C88" s="53" t="s">
        <v>294</v>
      </c>
      <c r="D88" s="54"/>
      <c r="E88" s="55"/>
      <c r="F88" s="56" t="s">
        <v>41</v>
      </c>
      <c r="G88" s="50" t="s">
        <v>156</v>
      </c>
      <c r="H88" s="48" t="s">
        <v>30</v>
      </c>
      <c r="I88" s="40" t="s">
        <v>31</v>
      </c>
      <c r="J88" s="90" t="s">
        <v>229</v>
      </c>
      <c r="K88" s="48" t="s">
        <v>227</v>
      </c>
      <c r="L88" s="58">
        <v>35000000</v>
      </c>
      <c r="M88" s="92"/>
      <c r="N88" s="48" t="s">
        <v>33</v>
      </c>
    </row>
    <row r="89" spans="2:14" s="3" customFormat="1" x14ac:dyDescent="0.25">
      <c r="B89" s="52"/>
      <c r="C89" s="53"/>
      <c r="D89" s="54"/>
      <c r="E89" s="55"/>
      <c r="F89" s="56"/>
      <c r="G89" s="50"/>
      <c r="H89" s="48"/>
      <c r="I89" s="40" t="s">
        <v>35</v>
      </c>
      <c r="J89" s="49" t="s">
        <v>230</v>
      </c>
      <c r="K89" s="48"/>
      <c r="L89" s="58"/>
      <c r="M89" s="92"/>
      <c r="N89" s="48"/>
    </row>
    <row r="90" spans="2:14" s="3" customFormat="1" x14ac:dyDescent="0.25">
      <c r="B90" s="52"/>
      <c r="C90" s="53"/>
      <c r="D90" s="54"/>
      <c r="E90" s="55"/>
      <c r="F90" s="56"/>
      <c r="G90" s="50"/>
      <c r="H90" s="48"/>
      <c r="I90" s="40"/>
      <c r="J90" s="90"/>
      <c r="K90" s="48"/>
      <c r="L90" s="91"/>
      <c r="M90" s="92"/>
      <c r="N90" s="48"/>
    </row>
    <row r="91" spans="2:14" s="3" customFormat="1" x14ac:dyDescent="0.25">
      <c r="B91" s="52"/>
      <c r="C91" s="53" t="s">
        <v>92</v>
      </c>
      <c r="D91" s="54"/>
      <c r="E91" s="55"/>
      <c r="F91" s="56" t="s">
        <v>44</v>
      </c>
      <c r="G91" s="50" t="s">
        <v>93</v>
      </c>
      <c r="H91" s="48" t="s">
        <v>30</v>
      </c>
      <c r="I91" s="40" t="s">
        <v>31</v>
      </c>
      <c r="J91" s="49" t="s">
        <v>228</v>
      </c>
      <c r="K91" s="48" t="s">
        <v>231</v>
      </c>
      <c r="L91" s="58">
        <v>160400000</v>
      </c>
      <c r="M91" s="92">
        <v>250000000</v>
      </c>
      <c r="N91" s="48" t="s">
        <v>33</v>
      </c>
    </row>
    <row r="92" spans="2:14" s="3" customFormat="1" x14ac:dyDescent="0.25">
      <c r="B92" s="52"/>
      <c r="C92" s="53"/>
      <c r="D92" s="54"/>
      <c r="E92" s="55"/>
      <c r="F92" s="56"/>
      <c r="G92" s="50"/>
      <c r="H92" s="48"/>
      <c r="I92" s="40" t="s">
        <v>35</v>
      </c>
      <c r="J92" s="49" t="s">
        <v>230</v>
      </c>
      <c r="K92" s="48"/>
      <c r="L92" s="91"/>
      <c r="M92" s="92"/>
      <c r="N92" s="48"/>
    </row>
    <row r="93" spans="2:14" s="3" customFormat="1" ht="15.75" x14ac:dyDescent="0.25">
      <c r="B93" s="96"/>
      <c r="C93" s="190" t="s">
        <v>94</v>
      </c>
      <c r="D93" s="192" t="s">
        <v>162</v>
      </c>
      <c r="E93" s="194" t="s">
        <v>95</v>
      </c>
      <c r="F93" s="194"/>
      <c r="G93" s="195"/>
      <c r="H93" s="99"/>
      <c r="I93" s="124"/>
      <c r="J93" s="101"/>
      <c r="K93" s="99"/>
      <c r="L93" s="198">
        <f>SUM(L95:L102)</f>
        <v>910485000</v>
      </c>
      <c r="M93" s="198">
        <f>SUM(M95:M102)</f>
        <v>743685000</v>
      </c>
      <c r="N93" s="99"/>
    </row>
    <row r="94" spans="2:14" s="3" customFormat="1" ht="6" customHeight="1" x14ac:dyDescent="0.25">
      <c r="B94" s="96"/>
      <c r="C94" s="191"/>
      <c r="D94" s="193"/>
      <c r="E94" s="196"/>
      <c r="F94" s="196"/>
      <c r="G94" s="197"/>
      <c r="H94" s="99"/>
      <c r="I94" s="124"/>
      <c r="J94" s="101"/>
      <c r="K94" s="99"/>
      <c r="L94" s="199"/>
      <c r="M94" s="199"/>
      <c r="N94" s="99"/>
    </row>
    <row r="95" spans="2:14" s="3" customFormat="1" x14ac:dyDescent="0.25">
      <c r="B95" s="52"/>
      <c r="C95" s="53" t="s">
        <v>96</v>
      </c>
      <c r="D95" s="134"/>
      <c r="E95" s="55"/>
      <c r="F95" s="56" t="s">
        <v>41</v>
      </c>
      <c r="G95" s="50" t="s">
        <v>97</v>
      </c>
      <c r="H95" s="48" t="s">
        <v>30</v>
      </c>
      <c r="I95" s="40" t="s">
        <v>31</v>
      </c>
      <c r="J95" s="90" t="s">
        <v>233</v>
      </c>
      <c r="K95" s="48" t="s">
        <v>234</v>
      </c>
      <c r="L95" s="135"/>
      <c r="M95" s="93">
        <v>130000000</v>
      </c>
      <c r="N95" s="94" t="s">
        <v>33</v>
      </c>
    </row>
    <row r="96" spans="2:14" s="3" customFormat="1" ht="15.75" customHeight="1" x14ac:dyDescent="0.25">
      <c r="B96" s="52"/>
      <c r="C96" s="53"/>
      <c r="D96" s="134"/>
      <c r="E96" s="55"/>
      <c r="F96" s="56"/>
      <c r="G96" s="50" t="s">
        <v>98</v>
      </c>
      <c r="H96" s="48"/>
      <c r="I96" s="40" t="s">
        <v>35</v>
      </c>
      <c r="J96" s="47" t="s">
        <v>232</v>
      </c>
      <c r="K96" s="48"/>
      <c r="L96" s="91"/>
      <c r="M96" s="92"/>
      <c r="N96" s="94"/>
    </row>
    <row r="97" spans="2:14" s="3" customFormat="1" x14ac:dyDescent="0.25">
      <c r="B97" s="136"/>
      <c r="C97" s="137"/>
      <c r="D97" s="138"/>
      <c r="E97" s="139"/>
      <c r="F97" s="140"/>
      <c r="G97" s="141"/>
      <c r="H97" s="142"/>
      <c r="I97" s="143"/>
      <c r="J97" s="144"/>
      <c r="K97" s="142"/>
      <c r="L97" s="103"/>
      <c r="M97" s="44"/>
      <c r="N97" s="145"/>
    </row>
    <row r="98" spans="2:14" s="3" customFormat="1" ht="31.5" x14ac:dyDescent="0.25">
      <c r="B98" s="52"/>
      <c r="C98" s="53" t="s">
        <v>99</v>
      </c>
      <c r="D98" s="134"/>
      <c r="E98" s="55"/>
      <c r="F98" s="56" t="s">
        <v>44</v>
      </c>
      <c r="G98" s="51" t="s">
        <v>236</v>
      </c>
      <c r="H98" s="48" t="s">
        <v>30</v>
      </c>
      <c r="I98" s="40" t="s">
        <v>31</v>
      </c>
      <c r="J98" s="57" t="s">
        <v>235</v>
      </c>
      <c r="K98" s="48" t="s">
        <v>238</v>
      </c>
      <c r="L98" s="58">
        <v>396800000</v>
      </c>
      <c r="M98" s="93">
        <v>100000000</v>
      </c>
      <c r="N98" s="94" t="s">
        <v>33</v>
      </c>
    </row>
    <row r="99" spans="2:14" s="3" customFormat="1" x14ac:dyDescent="0.25">
      <c r="B99" s="52"/>
      <c r="C99" s="53"/>
      <c r="D99" s="134"/>
      <c r="E99" s="55"/>
      <c r="F99" s="56"/>
      <c r="G99" s="50"/>
      <c r="H99" s="48"/>
      <c r="I99" s="40" t="s">
        <v>35</v>
      </c>
      <c r="J99" s="90" t="s">
        <v>237</v>
      </c>
      <c r="K99" s="48"/>
      <c r="L99" s="91"/>
      <c r="M99" s="92"/>
      <c r="N99" s="48"/>
    </row>
    <row r="100" spans="2:14" s="3" customFormat="1" x14ac:dyDescent="0.25">
      <c r="B100" s="136"/>
      <c r="C100" s="137"/>
      <c r="D100" s="138"/>
      <c r="E100" s="139"/>
      <c r="F100" s="140"/>
      <c r="G100" s="141"/>
      <c r="H100" s="142"/>
      <c r="I100" s="146"/>
      <c r="J100" s="144"/>
      <c r="K100" s="142"/>
      <c r="L100" s="103"/>
      <c r="M100" s="44"/>
      <c r="N100" s="142"/>
    </row>
    <row r="101" spans="2:14" s="3" customFormat="1" x14ac:dyDescent="0.25">
      <c r="B101" s="136"/>
      <c r="C101" s="53" t="s">
        <v>100</v>
      </c>
      <c r="D101" s="138"/>
      <c r="E101" s="139"/>
      <c r="F101" s="140" t="s">
        <v>46</v>
      </c>
      <c r="G101" s="141" t="s">
        <v>157</v>
      </c>
      <c r="H101" s="48" t="s">
        <v>30</v>
      </c>
      <c r="I101" s="40" t="s">
        <v>31</v>
      </c>
      <c r="J101" s="90" t="s">
        <v>239</v>
      </c>
      <c r="K101" s="142" t="s">
        <v>240</v>
      </c>
      <c r="L101" s="104">
        <v>513685000</v>
      </c>
      <c r="M101" s="104">
        <v>513685000</v>
      </c>
      <c r="N101" s="94" t="s">
        <v>33</v>
      </c>
    </row>
    <row r="102" spans="2:14" s="3" customFormat="1" x14ac:dyDescent="0.25">
      <c r="B102" s="136"/>
      <c r="C102" s="137"/>
      <c r="D102" s="138"/>
      <c r="E102" s="139"/>
      <c r="F102" s="140"/>
      <c r="G102" s="141"/>
      <c r="H102" s="48"/>
      <c r="I102" s="40" t="s">
        <v>35</v>
      </c>
      <c r="J102" s="90" t="s">
        <v>237</v>
      </c>
      <c r="K102" s="142"/>
      <c r="L102" s="103"/>
      <c r="M102" s="44"/>
      <c r="N102" s="142"/>
    </row>
    <row r="103" spans="2:14" s="3" customFormat="1" ht="25.5" customHeight="1" x14ac:dyDescent="0.25">
      <c r="B103" s="147"/>
      <c r="C103" s="16" t="s">
        <v>101</v>
      </c>
      <c r="D103" s="38" t="s">
        <v>164</v>
      </c>
      <c r="E103" s="188" t="s">
        <v>102</v>
      </c>
      <c r="F103" s="188"/>
      <c r="G103" s="189"/>
      <c r="H103" s="148"/>
      <c r="I103" s="149"/>
      <c r="J103" s="150"/>
      <c r="K103" s="148"/>
      <c r="L103" s="43">
        <f>SUM(L104:L110)</f>
        <v>14400000</v>
      </c>
      <c r="M103" s="43">
        <f>SUM(M104:M110)</f>
        <v>15000000</v>
      </c>
      <c r="N103" s="148"/>
    </row>
    <row r="104" spans="2:14" s="3" customFormat="1" ht="31.5" x14ac:dyDescent="0.25">
      <c r="B104" s="136"/>
      <c r="C104" s="137" t="s">
        <v>103</v>
      </c>
      <c r="D104" s="138"/>
      <c r="E104" s="139"/>
      <c r="F104" s="140" t="s">
        <v>41</v>
      </c>
      <c r="G104" s="151" t="s">
        <v>104</v>
      </c>
      <c r="H104" s="142"/>
      <c r="I104" s="40" t="s">
        <v>31</v>
      </c>
      <c r="J104" s="49" t="s">
        <v>241</v>
      </c>
      <c r="K104" s="142" t="s">
        <v>243</v>
      </c>
      <c r="L104" s="104">
        <v>4400000</v>
      </c>
      <c r="M104" s="44">
        <v>5000000</v>
      </c>
      <c r="N104" s="94" t="s">
        <v>33</v>
      </c>
    </row>
    <row r="105" spans="2:14" s="3" customFormat="1" x14ac:dyDescent="0.25">
      <c r="B105" s="136"/>
      <c r="C105" s="137"/>
      <c r="D105" s="138"/>
      <c r="E105" s="139"/>
      <c r="F105" s="140"/>
      <c r="G105" s="151"/>
      <c r="H105" s="142"/>
      <c r="I105" s="40" t="s">
        <v>35</v>
      </c>
      <c r="J105" s="49" t="s">
        <v>242</v>
      </c>
      <c r="K105" s="142"/>
      <c r="L105" s="103"/>
      <c r="M105" s="44"/>
      <c r="N105" s="142"/>
    </row>
    <row r="106" spans="2:14" s="3" customFormat="1" x14ac:dyDescent="0.25">
      <c r="B106" s="136"/>
      <c r="C106" s="137"/>
      <c r="D106" s="138"/>
      <c r="E106" s="139"/>
      <c r="F106" s="140"/>
      <c r="G106" s="151"/>
      <c r="H106" s="142"/>
      <c r="I106" s="40"/>
      <c r="J106" s="90"/>
      <c r="K106" s="142"/>
      <c r="L106" s="103"/>
      <c r="M106" s="44"/>
      <c r="N106" s="142"/>
    </row>
    <row r="107" spans="2:14" s="3" customFormat="1" x14ac:dyDescent="0.25">
      <c r="B107" s="136"/>
      <c r="C107" s="137" t="s">
        <v>105</v>
      </c>
      <c r="D107" s="138"/>
      <c r="E107" s="139"/>
      <c r="F107" s="140" t="s">
        <v>44</v>
      </c>
      <c r="G107" s="141" t="s">
        <v>106</v>
      </c>
      <c r="H107" s="142"/>
      <c r="I107" s="40" t="s">
        <v>31</v>
      </c>
      <c r="J107" s="49" t="s">
        <v>244</v>
      </c>
      <c r="K107" s="142" t="s">
        <v>243</v>
      </c>
      <c r="L107" s="104">
        <v>5000000</v>
      </c>
      <c r="M107" s="44">
        <v>5000000</v>
      </c>
      <c r="N107" s="94" t="s">
        <v>33</v>
      </c>
    </row>
    <row r="108" spans="2:14" s="3" customFormat="1" x14ac:dyDescent="0.25">
      <c r="B108" s="136"/>
      <c r="C108" s="137"/>
      <c r="D108" s="138"/>
      <c r="E108" s="139"/>
      <c r="F108" s="140"/>
      <c r="G108" s="141"/>
      <c r="H108" s="142"/>
      <c r="I108" s="40" t="s">
        <v>35</v>
      </c>
      <c r="J108" s="49" t="s">
        <v>242</v>
      </c>
      <c r="K108" s="142"/>
      <c r="L108" s="104"/>
      <c r="M108" s="44"/>
      <c r="N108" s="142"/>
    </row>
    <row r="109" spans="2:14" s="3" customFormat="1" x14ac:dyDescent="0.25">
      <c r="B109" s="136"/>
      <c r="C109" s="137"/>
      <c r="D109" s="138"/>
      <c r="E109" s="139"/>
      <c r="F109" s="140"/>
      <c r="G109" s="141"/>
      <c r="H109" s="142"/>
      <c r="I109" s="40"/>
      <c r="J109" s="90"/>
      <c r="K109" s="142"/>
      <c r="L109" s="104"/>
      <c r="M109" s="44"/>
      <c r="N109" s="142"/>
    </row>
    <row r="110" spans="2:14" s="3" customFormat="1" x14ac:dyDescent="0.25">
      <c r="B110" s="136"/>
      <c r="C110" s="137" t="s">
        <v>107</v>
      </c>
      <c r="D110" s="138"/>
      <c r="E110" s="139"/>
      <c r="F110" s="140" t="s">
        <v>48</v>
      </c>
      <c r="G110" s="141" t="s">
        <v>108</v>
      </c>
      <c r="H110" s="142"/>
      <c r="I110" s="40" t="s">
        <v>31</v>
      </c>
      <c r="J110" s="49" t="s">
        <v>245</v>
      </c>
      <c r="K110" s="142" t="s">
        <v>246</v>
      </c>
      <c r="L110" s="104">
        <v>5000000</v>
      </c>
      <c r="M110" s="44">
        <v>5000000</v>
      </c>
      <c r="N110" s="94" t="s">
        <v>33</v>
      </c>
    </row>
    <row r="111" spans="2:14" s="3" customFormat="1" x14ac:dyDescent="0.25">
      <c r="B111" s="136"/>
      <c r="C111" s="137"/>
      <c r="D111" s="138"/>
      <c r="E111" s="139"/>
      <c r="F111" s="140"/>
      <c r="G111" s="141"/>
      <c r="H111" s="142"/>
      <c r="I111" s="40" t="s">
        <v>35</v>
      </c>
      <c r="J111" s="49" t="s">
        <v>242</v>
      </c>
      <c r="K111" s="142"/>
      <c r="L111" s="104"/>
      <c r="M111" s="44"/>
      <c r="N111" s="142"/>
    </row>
    <row r="112" spans="2:14" s="3" customFormat="1" ht="25.5" customHeight="1" x14ac:dyDescent="0.25">
      <c r="B112" s="96"/>
      <c r="C112" s="16" t="s">
        <v>109</v>
      </c>
      <c r="D112" s="17" t="s">
        <v>165</v>
      </c>
      <c r="E112" s="200" t="s">
        <v>110</v>
      </c>
      <c r="F112" s="200"/>
      <c r="G112" s="201"/>
      <c r="H112" s="99"/>
      <c r="I112" s="124"/>
      <c r="J112" s="101"/>
      <c r="K112" s="99"/>
      <c r="L112" s="34">
        <f>SUM(L113:L149)</f>
        <v>15376232200</v>
      </c>
      <c r="M112" s="34">
        <f>SUM(M113:M149)</f>
        <v>15159730300</v>
      </c>
      <c r="N112" s="99"/>
    </row>
    <row r="113" spans="2:14" s="3" customFormat="1" x14ac:dyDescent="0.25">
      <c r="B113" s="52"/>
      <c r="C113" s="53" t="s">
        <v>111</v>
      </c>
      <c r="D113" s="54"/>
      <c r="E113" s="55"/>
      <c r="F113" s="56" t="s">
        <v>41</v>
      </c>
      <c r="G113" s="50" t="s">
        <v>112</v>
      </c>
      <c r="H113" s="48" t="s">
        <v>30</v>
      </c>
      <c r="I113" s="40" t="s">
        <v>31</v>
      </c>
      <c r="J113" s="90" t="s">
        <v>113</v>
      </c>
      <c r="K113" s="48" t="s">
        <v>246</v>
      </c>
      <c r="L113" s="58">
        <v>351399000</v>
      </c>
      <c r="M113" s="93">
        <v>385400000</v>
      </c>
      <c r="N113" s="48" t="s">
        <v>33</v>
      </c>
    </row>
    <row r="114" spans="2:14" s="3" customFormat="1" ht="31.5" x14ac:dyDescent="0.25">
      <c r="B114" s="52"/>
      <c r="C114" s="53"/>
      <c r="D114" s="54"/>
      <c r="E114" s="55"/>
      <c r="F114" s="56"/>
      <c r="G114" s="50"/>
      <c r="H114" s="48"/>
      <c r="I114" s="40" t="s">
        <v>35</v>
      </c>
      <c r="J114" s="57" t="s">
        <v>247</v>
      </c>
      <c r="K114" s="48"/>
      <c r="L114" s="91"/>
      <c r="M114" s="92"/>
      <c r="N114" s="48"/>
    </row>
    <row r="115" spans="2:14" s="3" customFormat="1" x14ac:dyDescent="0.25">
      <c r="B115" s="52"/>
      <c r="C115" s="53"/>
      <c r="D115" s="54"/>
      <c r="E115" s="55"/>
      <c r="F115" s="56"/>
      <c r="G115" s="50"/>
      <c r="H115" s="48"/>
      <c r="I115" s="40"/>
      <c r="J115" s="57"/>
      <c r="K115" s="48"/>
      <c r="L115" s="91"/>
      <c r="M115" s="92"/>
      <c r="N115" s="48"/>
    </row>
    <row r="116" spans="2:14" s="3" customFormat="1" ht="31.5" x14ac:dyDescent="0.25">
      <c r="B116" s="52"/>
      <c r="C116" s="53" t="s">
        <v>114</v>
      </c>
      <c r="D116" s="54"/>
      <c r="E116" s="55"/>
      <c r="F116" s="56" t="s">
        <v>44</v>
      </c>
      <c r="G116" s="51" t="s">
        <v>249</v>
      </c>
      <c r="H116" s="48" t="s">
        <v>30</v>
      </c>
      <c r="I116" s="40" t="s">
        <v>31</v>
      </c>
      <c r="J116" s="57" t="s">
        <v>248</v>
      </c>
      <c r="K116" s="48" t="s">
        <v>246</v>
      </c>
      <c r="L116" s="58"/>
      <c r="M116" s="93">
        <v>385400000</v>
      </c>
      <c r="N116" s="48" t="s">
        <v>33</v>
      </c>
    </row>
    <row r="117" spans="2:14" s="3" customFormat="1" ht="31.5" x14ac:dyDescent="0.25">
      <c r="B117" s="52"/>
      <c r="C117" s="53"/>
      <c r="D117" s="54"/>
      <c r="E117" s="55"/>
      <c r="F117" s="56"/>
      <c r="G117" s="50"/>
      <c r="H117" s="48"/>
      <c r="I117" s="40" t="s">
        <v>35</v>
      </c>
      <c r="J117" s="57" t="s">
        <v>247</v>
      </c>
      <c r="K117" s="48"/>
      <c r="L117" s="91"/>
      <c r="M117" s="92"/>
      <c r="N117" s="48"/>
    </row>
    <row r="118" spans="2:14" s="3" customFormat="1" x14ac:dyDescent="0.25">
      <c r="B118" s="52"/>
      <c r="C118" s="53"/>
      <c r="D118" s="54"/>
      <c r="E118" s="55"/>
      <c r="F118" s="56"/>
      <c r="G118" s="50"/>
      <c r="H118" s="48"/>
      <c r="I118" s="89"/>
      <c r="J118" s="90"/>
      <c r="K118" s="48"/>
      <c r="L118" s="91"/>
      <c r="M118" s="92"/>
      <c r="N118" s="48"/>
    </row>
    <row r="119" spans="2:14" s="3" customFormat="1" ht="31.5" x14ac:dyDescent="0.25">
      <c r="B119" s="52"/>
      <c r="C119" s="53" t="s">
        <v>115</v>
      </c>
      <c r="D119" s="54"/>
      <c r="E119" s="55"/>
      <c r="F119" s="56" t="s">
        <v>46</v>
      </c>
      <c r="G119" s="51" t="s">
        <v>250</v>
      </c>
      <c r="H119" s="48" t="s">
        <v>30</v>
      </c>
      <c r="I119" s="40" t="s">
        <v>31</v>
      </c>
      <c r="J119" s="90" t="s">
        <v>116</v>
      </c>
      <c r="K119" s="48" t="s">
        <v>256</v>
      </c>
      <c r="L119" s="122">
        <v>5892800000</v>
      </c>
      <c r="M119" s="122">
        <v>5890800000</v>
      </c>
      <c r="N119" s="48" t="s">
        <v>33</v>
      </c>
    </row>
    <row r="120" spans="2:14" s="3" customFormat="1" ht="31.5" x14ac:dyDescent="0.25">
      <c r="B120" s="52"/>
      <c r="C120" s="53"/>
      <c r="D120" s="54"/>
      <c r="E120" s="55"/>
      <c r="F120" s="56"/>
      <c r="G120" s="50"/>
      <c r="H120" s="152"/>
      <c r="I120" s="40" t="s">
        <v>35</v>
      </c>
      <c r="J120" s="57" t="s">
        <v>247</v>
      </c>
      <c r="K120" s="48"/>
      <c r="L120" s="91"/>
      <c r="M120" s="92"/>
      <c r="N120" s="48"/>
    </row>
    <row r="121" spans="2:14" s="3" customFormat="1" x14ac:dyDescent="0.25">
      <c r="B121" s="52"/>
      <c r="C121" s="53"/>
      <c r="D121" s="54"/>
      <c r="E121" s="55"/>
      <c r="F121" s="56"/>
      <c r="G121" s="50"/>
      <c r="H121" s="152"/>
      <c r="I121" s="40"/>
      <c r="J121" s="57"/>
      <c r="K121" s="48"/>
      <c r="L121" s="91"/>
      <c r="M121" s="92"/>
      <c r="N121" s="48"/>
    </row>
    <row r="122" spans="2:14" s="3" customFormat="1" ht="31.5" x14ac:dyDescent="0.25">
      <c r="B122" s="52"/>
      <c r="C122" s="53" t="s">
        <v>117</v>
      </c>
      <c r="D122" s="54"/>
      <c r="E122" s="55"/>
      <c r="F122" s="56" t="s">
        <v>48</v>
      </c>
      <c r="G122" s="51" t="s">
        <v>251</v>
      </c>
      <c r="H122" s="48" t="s">
        <v>30</v>
      </c>
      <c r="I122" s="40" t="s">
        <v>31</v>
      </c>
      <c r="J122" s="90" t="s">
        <v>118</v>
      </c>
      <c r="K122" s="48" t="s">
        <v>256</v>
      </c>
      <c r="L122" s="122">
        <v>1349600000</v>
      </c>
      <c r="M122" s="122">
        <v>1349600000</v>
      </c>
      <c r="N122" s="48" t="s">
        <v>33</v>
      </c>
    </row>
    <row r="123" spans="2:14" s="3" customFormat="1" ht="31.5" x14ac:dyDescent="0.25">
      <c r="B123" s="52"/>
      <c r="C123" s="53"/>
      <c r="D123" s="54"/>
      <c r="E123" s="55"/>
      <c r="F123" s="56"/>
      <c r="G123" s="50"/>
      <c r="H123" s="152"/>
      <c r="I123" s="40" t="s">
        <v>35</v>
      </c>
      <c r="J123" s="57" t="s">
        <v>247</v>
      </c>
      <c r="K123" s="48"/>
      <c r="L123" s="91"/>
      <c r="M123" s="92"/>
      <c r="N123" s="48"/>
    </row>
    <row r="124" spans="2:14" s="3" customFormat="1" x14ac:dyDescent="0.25">
      <c r="B124" s="52"/>
      <c r="C124" s="53"/>
      <c r="D124" s="54"/>
      <c r="E124" s="55"/>
      <c r="F124" s="56"/>
      <c r="G124" s="50"/>
      <c r="H124" s="152"/>
      <c r="I124" s="40"/>
      <c r="J124" s="57"/>
      <c r="K124" s="48"/>
      <c r="L124" s="91"/>
      <c r="M124" s="92"/>
      <c r="N124" s="48"/>
    </row>
    <row r="125" spans="2:14" s="3" customFormat="1" ht="31.5" x14ac:dyDescent="0.25">
      <c r="B125" s="52"/>
      <c r="C125" s="53" t="s">
        <v>119</v>
      </c>
      <c r="D125" s="54"/>
      <c r="E125" s="55"/>
      <c r="F125" s="56" t="s">
        <v>51</v>
      </c>
      <c r="G125" s="51" t="s">
        <v>252</v>
      </c>
      <c r="H125" s="152" t="s">
        <v>30</v>
      </c>
      <c r="I125" s="40" t="s">
        <v>31</v>
      </c>
      <c r="J125" s="57" t="s">
        <v>253</v>
      </c>
      <c r="K125" s="48" t="s">
        <v>256</v>
      </c>
      <c r="L125" s="122">
        <v>1255996600</v>
      </c>
      <c r="M125" s="122">
        <v>1246300000</v>
      </c>
      <c r="N125" s="48" t="s">
        <v>33</v>
      </c>
    </row>
    <row r="126" spans="2:14" s="3" customFormat="1" ht="31.5" x14ac:dyDescent="0.25">
      <c r="B126" s="52"/>
      <c r="C126" s="53"/>
      <c r="D126" s="54"/>
      <c r="E126" s="55"/>
      <c r="F126" s="56"/>
      <c r="G126" s="50"/>
      <c r="H126" s="90"/>
      <c r="I126" s="40" t="s">
        <v>35</v>
      </c>
      <c r="J126" s="57" t="s">
        <v>247</v>
      </c>
      <c r="K126" s="48"/>
      <c r="L126" s="118"/>
      <c r="M126" s="92"/>
      <c r="N126" s="119"/>
    </row>
    <row r="127" spans="2:14" s="3" customFormat="1" x14ac:dyDescent="0.25">
      <c r="B127" s="52"/>
      <c r="C127" s="53"/>
      <c r="D127" s="54"/>
      <c r="E127" s="55"/>
      <c r="F127" s="131"/>
      <c r="G127" s="50"/>
      <c r="H127" s="90"/>
      <c r="I127" s="40"/>
      <c r="J127" s="90"/>
      <c r="K127" s="48"/>
      <c r="L127" s="118"/>
      <c r="M127" s="92"/>
      <c r="N127" s="119"/>
    </row>
    <row r="128" spans="2:14" s="3" customFormat="1" x14ac:dyDescent="0.25">
      <c r="B128" s="52"/>
      <c r="C128" s="53" t="s">
        <v>120</v>
      </c>
      <c r="D128" s="54"/>
      <c r="E128" s="55"/>
      <c r="F128" s="131" t="s">
        <v>54</v>
      </c>
      <c r="G128" s="50" t="s">
        <v>121</v>
      </c>
      <c r="H128" s="152" t="s">
        <v>30</v>
      </c>
      <c r="I128" s="40" t="s">
        <v>31</v>
      </c>
      <c r="J128" s="90" t="s">
        <v>122</v>
      </c>
      <c r="K128" s="48" t="s">
        <v>243</v>
      </c>
      <c r="L128" s="122">
        <v>1500693100</v>
      </c>
      <c r="M128" s="122">
        <v>1011700000</v>
      </c>
      <c r="N128" s="48" t="s">
        <v>33</v>
      </c>
    </row>
    <row r="129" spans="2:14" s="3" customFormat="1" ht="31.5" x14ac:dyDescent="0.25">
      <c r="B129" s="52"/>
      <c r="C129" s="53"/>
      <c r="D129" s="54"/>
      <c r="E129" s="55"/>
      <c r="F129" s="56"/>
      <c r="G129" s="50"/>
      <c r="H129" s="90"/>
      <c r="I129" s="40" t="s">
        <v>35</v>
      </c>
      <c r="J129" s="57" t="s">
        <v>247</v>
      </c>
      <c r="K129" s="48"/>
      <c r="L129" s="118"/>
      <c r="M129" s="92"/>
      <c r="N129" s="119"/>
    </row>
    <row r="130" spans="2:14" s="3" customFormat="1" x14ac:dyDescent="0.25">
      <c r="B130" s="52"/>
      <c r="C130" s="53"/>
      <c r="D130" s="54"/>
      <c r="E130" s="55"/>
      <c r="F130" s="56"/>
      <c r="G130" s="50"/>
      <c r="H130" s="90"/>
      <c r="I130" s="40"/>
      <c r="J130" s="90"/>
      <c r="K130" s="48"/>
      <c r="L130" s="118"/>
      <c r="M130" s="92"/>
      <c r="N130" s="119"/>
    </row>
    <row r="131" spans="2:14" s="3" customFormat="1" ht="31.5" x14ac:dyDescent="0.25">
      <c r="B131" s="52"/>
      <c r="C131" s="53" t="s">
        <v>295</v>
      </c>
      <c r="D131" s="54"/>
      <c r="E131" s="55"/>
      <c r="F131" s="56" t="s">
        <v>56</v>
      </c>
      <c r="G131" s="51" t="s">
        <v>254</v>
      </c>
      <c r="H131" s="152" t="s">
        <v>30</v>
      </c>
      <c r="I131" s="40" t="s">
        <v>31</v>
      </c>
      <c r="J131" s="90" t="s">
        <v>123</v>
      </c>
      <c r="K131" s="48" t="s">
        <v>243</v>
      </c>
      <c r="L131" s="93">
        <v>630298200</v>
      </c>
      <c r="M131" s="93">
        <v>160300000</v>
      </c>
      <c r="N131" s="48" t="s">
        <v>33</v>
      </c>
    </row>
    <row r="132" spans="2:14" s="3" customFormat="1" x14ac:dyDescent="0.25">
      <c r="B132" s="52"/>
      <c r="C132" s="53"/>
      <c r="D132" s="54"/>
      <c r="E132" s="55"/>
      <c r="F132" s="56"/>
      <c r="G132" s="50"/>
      <c r="H132" s="90"/>
      <c r="I132" s="40" t="s">
        <v>35</v>
      </c>
      <c r="J132" s="90" t="s">
        <v>124</v>
      </c>
      <c r="K132" s="48"/>
      <c r="L132" s="118"/>
      <c r="M132" s="92"/>
      <c r="N132" s="119"/>
    </row>
    <row r="133" spans="2:14" s="3" customFormat="1" x14ac:dyDescent="0.25">
      <c r="B133" s="52"/>
      <c r="C133" s="53"/>
      <c r="D133" s="54"/>
      <c r="E133" s="55"/>
      <c r="F133" s="56"/>
      <c r="G133" s="50"/>
      <c r="H133" s="90"/>
      <c r="I133" s="40"/>
      <c r="J133" s="90"/>
      <c r="K133" s="48"/>
      <c r="L133" s="118"/>
      <c r="M133" s="92"/>
      <c r="N133" s="119"/>
    </row>
    <row r="134" spans="2:14" s="3" customFormat="1" ht="31.5" x14ac:dyDescent="0.25">
      <c r="B134" s="52"/>
      <c r="C134" s="53" t="s">
        <v>297</v>
      </c>
      <c r="D134" s="54"/>
      <c r="E134" s="55" t="s">
        <v>98</v>
      </c>
      <c r="F134" s="56" t="s">
        <v>60</v>
      </c>
      <c r="G134" s="167" t="s">
        <v>296</v>
      </c>
      <c r="H134" s="48"/>
      <c r="I134" s="40" t="s">
        <v>31</v>
      </c>
      <c r="J134" s="133" t="s">
        <v>255</v>
      </c>
      <c r="K134" s="132" t="s">
        <v>246</v>
      </c>
      <c r="L134" s="127">
        <v>713032600</v>
      </c>
      <c r="M134" s="127">
        <v>713032600</v>
      </c>
      <c r="N134" s="48" t="s">
        <v>33</v>
      </c>
    </row>
    <row r="135" spans="2:14" s="3" customFormat="1" x14ac:dyDescent="0.25">
      <c r="B135" s="52"/>
      <c r="C135" s="53"/>
      <c r="D135" s="54"/>
      <c r="E135" s="55"/>
      <c r="F135" s="56"/>
      <c r="G135" s="50"/>
      <c r="H135" s="152"/>
      <c r="I135" s="40" t="s">
        <v>35</v>
      </c>
      <c r="J135" s="90" t="s">
        <v>124</v>
      </c>
      <c r="K135" s="48"/>
      <c r="L135" s="91"/>
      <c r="M135" s="92"/>
      <c r="N135" s="48"/>
    </row>
    <row r="136" spans="2:14" s="3" customFormat="1" x14ac:dyDescent="0.25">
      <c r="B136" s="52"/>
      <c r="C136" s="53"/>
      <c r="D136" s="54"/>
      <c r="E136" s="55"/>
      <c r="F136" s="56"/>
      <c r="G136" s="50"/>
      <c r="H136" s="152"/>
      <c r="I136" s="89"/>
      <c r="J136" s="90"/>
      <c r="K136" s="48"/>
      <c r="L136" s="91"/>
      <c r="M136" s="92"/>
      <c r="N136" s="48"/>
    </row>
    <row r="137" spans="2:14" s="3" customFormat="1" x14ac:dyDescent="0.25">
      <c r="B137" s="52"/>
      <c r="C137" s="53" t="s">
        <v>298</v>
      </c>
      <c r="D137" s="54"/>
      <c r="E137" s="55"/>
      <c r="F137" s="56" t="s">
        <v>63</v>
      </c>
      <c r="G137" s="50" t="s">
        <v>158</v>
      </c>
      <c r="H137" s="152"/>
      <c r="I137" s="40" t="s">
        <v>31</v>
      </c>
      <c r="J137" s="153" t="s">
        <v>257</v>
      </c>
      <c r="K137" s="48" t="s">
        <v>246</v>
      </c>
      <c r="L137" s="91"/>
      <c r="M137" s="92"/>
      <c r="N137" s="48"/>
    </row>
    <row r="138" spans="2:14" s="3" customFormat="1" x14ac:dyDescent="0.25">
      <c r="B138" s="52"/>
      <c r="C138" s="53"/>
      <c r="D138" s="54"/>
      <c r="E138" s="55"/>
      <c r="F138" s="56"/>
      <c r="G138" s="50"/>
      <c r="H138" s="48"/>
      <c r="I138" s="40" t="s">
        <v>35</v>
      </c>
      <c r="J138" s="90" t="s">
        <v>258</v>
      </c>
      <c r="K138" s="132"/>
      <c r="L138" s="127">
        <v>750000000</v>
      </c>
      <c r="M138" s="127">
        <v>750000000</v>
      </c>
      <c r="N138" s="48" t="s">
        <v>33</v>
      </c>
    </row>
    <row r="139" spans="2:14" s="3" customFormat="1" x14ac:dyDescent="0.25">
      <c r="B139" s="52"/>
      <c r="C139" s="53"/>
      <c r="D139" s="54"/>
      <c r="E139" s="55"/>
      <c r="F139" s="56"/>
      <c r="G139" s="50"/>
      <c r="H139" s="152"/>
      <c r="I139" s="40"/>
      <c r="J139" s="90"/>
      <c r="K139" s="48"/>
      <c r="L139" s="91"/>
      <c r="M139" s="92"/>
      <c r="N139" s="48"/>
    </row>
    <row r="140" spans="2:14" s="3" customFormat="1" ht="31.5" x14ac:dyDescent="0.25">
      <c r="B140" s="52"/>
      <c r="C140" s="53" t="s">
        <v>299</v>
      </c>
      <c r="D140" s="54"/>
      <c r="E140" s="55"/>
      <c r="F140" s="56" t="s">
        <v>65</v>
      </c>
      <c r="G140" s="50" t="s">
        <v>159</v>
      </c>
      <c r="H140" s="152"/>
      <c r="I140" s="40" t="s">
        <v>31</v>
      </c>
      <c r="J140" s="57" t="s">
        <v>259</v>
      </c>
      <c r="K140" s="48" t="s">
        <v>246</v>
      </c>
      <c r="L140" s="58">
        <v>481050000</v>
      </c>
      <c r="M140" s="58">
        <v>481050000</v>
      </c>
      <c r="N140" s="48" t="s">
        <v>33</v>
      </c>
    </row>
    <row r="141" spans="2:14" s="3" customFormat="1" x14ac:dyDescent="0.25">
      <c r="B141" s="52"/>
      <c r="C141" s="53"/>
      <c r="D141" s="54"/>
      <c r="E141" s="55"/>
      <c r="F141" s="56"/>
      <c r="G141" s="50"/>
      <c r="H141" s="152"/>
      <c r="I141" s="40" t="s">
        <v>35</v>
      </c>
      <c r="J141" s="90" t="s">
        <v>260</v>
      </c>
      <c r="K141" s="48"/>
      <c r="L141" s="91"/>
      <c r="M141" s="92"/>
      <c r="N141" s="48"/>
    </row>
    <row r="142" spans="2:14" s="3" customFormat="1" x14ac:dyDescent="0.25">
      <c r="B142" s="52"/>
      <c r="C142" s="95"/>
      <c r="D142" s="54"/>
      <c r="E142" s="55"/>
      <c r="F142" s="56"/>
      <c r="G142" s="50"/>
      <c r="H142" s="152"/>
      <c r="I142" s="40"/>
      <c r="J142" s="90"/>
      <c r="K142" s="48"/>
      <c r="L142" s="58"/>
      <c r="M142" s="122"/>
      <c r="N142" s="48"/>
    </row>
    <row r="143" spans="2:14" s="3" customFormat="1" ht="31.5" x14ac:dyDescent="0.25">
      <c r="B143" s="52"/>
      <c r="C143" s="53" t="s">
        <v>300</v>
      </c>
      <c r="D143" s="54"/>
      <c r="E143" s="55"/>
      <c r="F143" s="56" t="s">
        <v>67</v>
      </c>
      <c r="G143" s="51" t="s">
        <v>261</v>
      </c>
      <c r="H143" s="90"/>
      <c r="I143" s="40" t="s">
        <v>31</v>
      </c>
      <c r="J143" s="90" t="s">
        <v>262</v>
      </c>
      <c r="K143" s="48" t="s">
        <v>246</v>
      </c>
      <c r="L143" s="92">
        <v>634785000</v>
      </c>
      <c r="M143" s="92">
        <v>634785000</v>
      </c>
      <c r="N143" s="48" t="s">
        <v>33</v>
      </c>
    </row>
    <row r="144" spans="2:14" s="3" customFormat="1" x14ac:dyDescent="0.25">
      <c r="B144" s="52"/>
      <c r="C144" s="53"/>
      <c r="D144" s="54"/>
      <c r="E144" s="55"/>
      <c r="F144" s="56"/>
      <c r="G144" s="50"/>
      <c r="H144" s="152"/>
      <c r="I144" s="40" t="s">
        <v>35</v>
      </c>
      <c r="J144" s="90" t="s">
        <v>263</v>
      </c>
      <c r="K144" s="48"/>
      <c r="L144" s="91"/>
      <c r="M144" s="92"/>
      <c r="N144" s="48"/>
    </row>
    <row r="145" spans="2:14" s="3" customFormat="1" x14ac:dyDescent="0.25">
      <c r="B145" s="52"/>
      <c r="C145" s="53"/>
      <c r="D145" s="54"/>
      <c r="E145" s="55" t="s">
        <v>98</v>
      </c>
      <c r="F145" s="56"/>
      <c r="G145" s="50"/>
      <c r="H145" s="152"/>
      <c r="I145" s="40"/>
      <c r="J145" s="90"/>
      <c r="K145" s="48"/>
      <c r="L145" s="122"/>
      <c r="M145" s="122"/>
      <c r="N145" s="48"/>
    </row>
    <row r="146" spans="2:14" s="3" customFormat="1" ht="31.5" x14ac:dyDescent="0.25">
      <c r="B146" s="52"/>
      <c r="C146" s="53" t="s">
        <v>301</v>
      </c>
      <c r="D146" s="54"/>
      <c r="E146" s="55"/>
      <c r="F146" s="56" t="s">
        <v>70</v>
      </c>
      <c r="G146" s="51" t="s">
        <v>264</v>
      </c>
      <c r="H146" s="90"/>
      <c r="I146" s="40" t="s">
        <v>31</v>
      </c>
      <c r="J146" s="57" t="s">
        <v>265</v>
      </c>
      <c r="K146" s="48" t="s">
        <v>246</v>
      </c>
      <c r="L146" s="92">
        <v>1816577700</v>
      </c>
      <c r="M146" s="92">
        <v>1816577700</v>
      </c>
      <c r="N146" s="48" t="s">
        <v>33</v>
      </c>
    </row>
    <row r="147" spans="2:14" s="3" customFormat="1" ht="31.5" x14ac:dyDescent="0.25">
      <c r="B147" s="52"/>
      <c r="C147" s="53"/>
      <c r="D147" s="54"/>
      <c r="E147" s="55"/>
      <c r="F147" s="56"/>
      <c r="G147" s="50"/>
      <c r="H147" s="152"/>
      <c r="I147" s="40" t="s">
        <v>35</v>
      </c>
      <c r="J147" s="57" t="s">
        <v>266</v>
      </c>
      <c r="K147" s="48"/>
      <c r="L147" s="91"/>
      <c r="M147" s="92"/>
      <c r="N147" s="48"/>
    </row>
    <row r="148" spans="2:14" s="3" customFormat="1" x14ac:dyDescent="0.25">
      <c r="B148" s="52"/>
      <c r="C148" s="53"/>
      <c r="D148" s="54"/>
      <c r="E148" s="55" t="s">
        <v>98</v>
      </c>
      <c r="F148" s="56"/>
      <c r="G148" s="50"/>
      <c r="H148" s="152"/>
      <c r="I148" s="40"/>
      <c r="J148" s="90"/>
      <c r="K148" s="48"/>
      <c r="L148" s="93"/>
      <c r="M148" s="93"/>
      <c r="N148" s="48"/>
    </row>
    <row r="149" spans="2:14" s="3" customFormat="1" x14ac:dyDescent="0.25">
      <c r="B149" s="52"/>
      <c r="C149" s="53" t="s">
        <v>302</v>
      </c>
      <c r="D149" s="54"/>
      <c r="E149" s="55"/>
      <c r="F149" s="56" t="s">
        <v>73</v>
      </c>
      <c r="G149" s="50" t="s">
        <v>161</v>
      </c>
      <c r="H149" s="90"/>
      <c r="I149" s="40" t="s">
        <v>31</v>
      </c>
      <c r="J149" s="90" t="s">
        <v>267</v>
      </c>
      <c r="K149" s="48" t="s">
        <v>246</v>
      </c>
      <c r="L149" s="118"/>
      <c r="M149" s="92">
        <v>334785000</v>
      </c>
      <c r="N149" s="48" t="s">
        <v>33</v>
      </c>
    </row>
    <row r="150" spans="2:14" s="3" customFormat="1" x14ac:dyDescent="0.25">
      <c r="B150" s="52"/>
      <c r="C150" s="53"/>
      <c r="D150" s="54"/>
      <c r="E150" s="55"/>
      <c r="F150" s="154"/>
      <c r="G150" s="50"/>
      <c r="H150" s="90"/>
      <c r="I150" s="40" t="s">
        <v>35</v>
      </c>
      <c r="J150" s="90" t="s">
        <v>268</v>
      </c>
      <c r="K150" s="48"/>
      <c r="L150" s="118"/>
      <c r="M150" s="92"/>
      <c r="N150" s="119"/>
    </row>
    <row r="151" spans="2:14" s="3" customFormat="1" x14ac:dyDescent="0.25">
      <c r="B151" s="52"/>
      <c r="C151" s="53"/>
      <c r="D151" s="54"/>
      <c r="E151" s="155"/>
      <c r="F151" s="56"/>
      <c r="G151" s="50"/>
      <c r="H151" s="90"/>
      <c r="I151" s="40"/>
      <c r="J151" s="90"/>
      <c r="K151" s="48"/>
      <c r="L151" s="118"/>
      <c r="M151" s="92"/>
      <c r="N151" s="119"/>
    </row>
    <row r="152" spans="2:14" s="3" customFormat="1" ht="31.5" x14ac:dyDescent="0.25">
      <c r="B152" s="52"/>
      <c r="C152" s="53" t="s">
        <v>302</v>
      </c>
      <c r="D152" s="54"/>
      <c r="E152" s="155"/>
      <c r="F152" s="56" t="s">
        <v>125</v>
      </c>
      <c r="G152" s="51" t="s">
        <v>270</v>
      </c>
      <c r="H152" s="90"/>
      <c r="I152" s="40" t="s">
        <v>31</v>
      </c>
      <c r="J152" s="57" t="s">
        <v>269</v>
      </c>
      <c r="K152" s="48" t="s">
        <v>246</v>
      </c>
      <c r="L152" s="118"/>
      <c r="M152" s="92">
        <v>334785000</v>
      </c>
      <c r="N152" s="48" t="s">
        <v>33</v>
      </c>
    </row>
    <row r="153" spans="2:14" s="3" customFormat="1" ht="31.5" x14ac:dyDescent="0.25">
      <c r="B153" s="52"/>
      <c r="C153" s="53"/>
      <c r="D153" s="54"/>
      <c r="E153" s="155"/>
      <c r="F153" s="56"/>
      <c r="G153" s="50"/>
      <c r="H153" s="90"/>
      <c r="I153" s="40" t="s">
        <v>35</v>
      </c>
      <c r="J153" s="57" t="s">
        <v>271</v>
      </c>
      <c r="K153" s="48"/>
      <c r="L153" s="118"/>
      <c r="M153" s="92"/>
      <c r="N153" s="119"/>
    </row>
    <row r="154" spans="2:14" s="3" customFormat="1" x14ac:dyDescent="0.25">
      <c r="B154" s="52"/>
      <c r="C154" s="53"/>
      <c r="D154" s="54"/>
      <c r="E154" s="155"/>
      <c r="F154" s="56"/>
      <c r="G154" s="50"/>
      <c r="H154" s="90"/>
      <c r="I154" s="40"/>
      <c r="J154" s="90"/>
      <c r="K154" s="48"/>
      <c r="L154" s="118"/>
      <c r="M154" s="92"/>
      <c r="N154" s="119"/>
    </row>
    <row r="155" spans="2:14" s="3" customFormat="1" ht="30" customHeight="1" x14ac:dyDescent="0.25">
      <c r="B155" s="52"/>
      <c r="C155" s="16" t="s">
        <v>126</v>
      </c>
      <c r="D155" s="17" t="s">
        <v>166</v>
      </c>
      <c r="E155" s="200" t="s">
        <v>127</v>
      </c>
      <c r="F155" s="200"/>
      <c r="G155" s="201"/>
      <c r="H155" s="99"/>
      <c r="I155" s="124"/>
      <c r="J155" s="101"/>
      <c r="K155" s="99"/>
      <c r="L155" s="34">
        <f>SUM(L156:L166)</f>
        <v>2941699000</v>
      </c>
      <c r="M155" s="34">
        <f>SUM(M156:M166)</f>
        <v>1781926583</v>
      </c>
      <c r="N155" s="99"/>
    </row>
    <row r="156" spans="2:14" s="3" customFormat="1" ht="31.5" x14ac:dyDescent="0.25">
      <c r="B156" s="52"/>
      <c r="C156" s="53" t="s">
        <v>128</v>
      </c>
      <c r="D156" s="54"/>
      <c r="E156" s="55"/>
      <c r="F156" s="56" t="s">
        <v>41</v>
      </c>
      <c r="G156" s="51" t="s">
        <v>274</v>
      </c>
      <c r="H156" s="152"/>
      <c r="I156" s="40" t="s">
        <v>31</v>
      </c>
      <c r="J156" s="90" t="s">
        <v>272</v>
      </c>
      <c r="K156" s="48" t="s">
        <v>273</v>
      </c>
      <c r="L156" s="58">
        <v>477000000</v>
      </c>
      <c r="M156" s="92">
        <v>150000000</v>
      </c>
      <c r="N156" s="94" t="s">
        <v>33</v>
      </c>
    </row>
    <row r="157" spans="2:14" s="3" customFormat="1" ht="31.5" x14ac:dyDescent="0.25">
      <c r="B157" s="52"/>
      <c r="C157" s="53"/>
      <c r="D157" s="54"/>
      <c r="E157" s="55"/>
      <c r="F157" s="56"/>
      <c r="G157" s="50"/>
      <c r="H157" s="152"/>
      <c r="I157" s="40" t="s">
        <v>35</v>
      </c>
      <c r="J157" s="57" t="s">
        <v>247</v>
      </c>
      <c r="K157" s="48"/>
      <c r="L157" s="91"/>
      <c r="M157" s="92"/>
      <c r="N157" s="48"/>
    </row>
    <row r="158" spans="2:14" s="3" customFormat="1" x14ac:dyDescent="0.25">
      <c r="B158" s="52"/>
      <c r="C158" s="53"/>
      <c r="D158" s="54"/>
      <c r="E158" s="55"/>
      <c r="F158" s="56"/>
      <c r="G158" s="50"/>
      <c r="H158" s="152"/>
      <c r="I158" s="40"/>
      <c r="J158" s="90"/>
      <c r="K158" s="48"/>
      <c r="L158" s="91"/>
      <c r="M158" s="92"/>
      <c r="N158" s="48"/>
    </row>
    <row r="159" spans="2:14" s="3" customFormat="1" x14ac:dyDescent="0.25">
      <c r="B159" s="52"/>
      <c r="C159" s="53" t="s">
        <v>129</v>
      </c>
      <c r="D159" s="54"/>
      <c r="E159" s="55"/>
      <c r="F159" s="56" t="s">
        <v>44</v>
      </c>
      <c r="G159" s="50" t="s">
        <v>130</v>
      </c>
      <c r="H159" s="152"/>
      <c r="I159" s="40" t="s">
        <v>31</v>
      </c>
      <c r="J159" s="90" t="s">
        <v>276</v>
      </c>
      <c r="K159" s="48" t="s">
        <v>243</v>
      </c>
      <c r="L159" s="58">
        <v>1000000000</v>
      </c>
      <c r="M159" s="92">
        <v>1000000000</v>
      </c>
      <c r="N159" s="94" t="s">
        <v>33</v>
      </c>
    </row>
    <row r="160" spans="2:14" s="3" customFormat="1" ht="31.5" x14ac:dyDescent="0.25">
      <c r="B160" s="52"/>
      <c r="C160" s="53"/>
      <c r="D160" s="54"/>
      <c r="E160" s="55"/>
      <c r="F160" s="56"/>
      <c r="G160" s="50"/>
      <c r="H160" s="152"/>
      <c r="I160" s="40" t="s">
        <v>35</v>
      </c>
      <c r="J160" s="57" t="s">
        <v>247</v>
      </c>
      <c r="K160" s="48"/>
      <c r="L160" s="91"/>
      <c r="M160" s="92"/>
      <c r="N160" s="48"/>
    </row>
    <row r="161" spans="2:14" s="3" customFormat="1" x14ac:dyDescent="0.25">
      <c r="B161" s="52"/>
      <c r="C161" s="53"/>
      <c r="D161" s="54"/>
      <c r="E161" s="55"/>
      <c r="F161" s="56"/>
      <c r="G161" s="50"/>
      <c r="H161" s="152"/>
      <c r="I161" s="40"/>
      <c r="J161" s="90"/>
      <c r="K161" s="48"/>
      <c r="L161" s="91"/>
      <c r="M161" s="92"/>
      <c r="N161" s="48"/>
    </row>
    <row r="162" spans="2:14" s="3" customFormat="1" ht="31.5" x14ac:dyDescent="0.25">
      <c r="B162" s="52"/>
      <c r="C162" s="53" t="s">
        <v>131</v>
      </c>
      <c r="D162" s="54"/>
      <c r="E162" s="55"/>
      <c r="F162" s="56" t="s">
        <v>46</v>
      </c>
      <c r="G162" s="51" t="s">
        <v>275</v>
      </c>
      <c r="H162" s="152"/>
      <c r="I162" s="40" t="s">
        <v>31</v>
      </c>
      <c r="J162" s="90" t="s">
        <v>277</v>
      </c>
      <c r="K162" s="48" t="s">
        <v>246</v>
      </c>
      <c r="L162" s="58">
        <v>663800000</v>
      </c>
      <c r="M162" s="92">
        <v>300000000</v>
      </c>
      <c r="N162" s="94" t="s">
        <v>33</v>
      </c>
    </row>
    <row r="163" spans="2:14" s="3" customFormat="1" ht="31.5" x14ac:dyDescent="0.25">
      <c r="B163" s="52"/>
      <c r="C163" s="53"/>
      <c r="D163" s="54"/>
      <c r="E163" s="55"/>
      <c r="F163" s="56"/>
      <c r="G163" s="50"/>
      <c r="H163" s="152"/>
      <c r="I163" s="40" t="s">
        <v>35</v>
      </c>
      <c r="J163" s="57" t="s">
        <v>247</v>
      </c>
      <c r="K163" s="48"/>
      <c r="L163" s="91"/>
      <c r="M163" s="92"/>
      <c r="N163" s="48"/>
    </row>
    <row r="164" spans="2:14" s="3" customFormat="1" x14ac:dyDescent="0.25">
      <c r="B164" s="52"/>
      <c r="C164" s="53"/>
      <c r="D164" s="54"/>
      <c r="E164" s="55"/>
      <c r="F164" s="56"/>
      <c r="G164" s="50"/>
      <c r="H164" s="152"/>
      <c r="I164" s="40"/>
      <c r="J164" s="90"/>
      <c r="K164" s="48"/>
      <c r="L164" s="91"/>
      <c r="M164" s="92"/>
      <c r="N164" s="48"/>
    </row>
    <row r="165" spans="2:14" s="3" customFormat="1" x14ac:dyDescent="0.25">
      <c r="B165" s="52"/>
      <c r="C165" s="53" t="s">
        <v>132</v>
      </c>
      <c r="D165" s="54"/>
      <c r="E165" s="55"/>
      <c r="F165" s="56" t="s">
        <v>48</v>
      </c>
      <c r="G165" s="50" t="s">
        <v>133</v>
      </c>
      <c r="H165" s="152"/>
      <c r="I165" s="40" t="s">
        <v>31</v>
      </c>
      <c r="J165" s="90" t="s">
        <v>278</v>
      </c>
      <c r="K165" s="48" t="s">
        <v>246</v>
      </c>
      <c r="L165" s="58">
        <v>800899000</v>
      </c>
      <c r="M165" s="92">
        <v>331926583</v>
      </c>
      <c r="N165" s="94" t="s">
        <v>33</v>
      </c>
    </row>
    <row r="166" spans="2:14" s="3" customFormat="1" ht="31.5" x14ac:dyDescent="0.25">
      <c r="B166" s="52"/>
      <c r="C166" s="53"/>
      <c r="D166" s="54"/>
      <c r="E166" s="55"/>
      <c r="F166" s="56"/>
      <c r="G166" s="50"/>
      <c r="H166" s="152"/>
      <c r="I166" s="40" t="s">
        <v>35</v>
      </c>
      <c r="J166" s="57" t="s">
        <v>247</v>
      </c>
      <c r="K166" s="48"/>
      <c r="L166" s="91"/>
      <c r="M166" s="92"/>
      <c r="N166" s="48"/>
    </row>
    <row r="167" spans="2:14" s="3" customFormat="1" ht="18" x14ac:dyDescent="0.25">
      <c r="B167" s="52"/>
      <c r="C167" s="16" t="s">
        <v>134</v>
      </c>
      <c r="D167" s="17" t="s">
        <v>167</v>
      </c>
      <c r="E167" s="200" t="s">
        <v>135</v>
      </c>
      <c r="F167" s="200"/>
      <c r="G167" s="201"/>
      <c r="H167" s="99"/>
      <c r="I167" s="124"/>
      <c r="J167" s="101"/>
      <c r="K167" s="99"/>
      <c r="L167" s="34">
        <f>SUM(L168:L180)</f>
        <v>2899832060</v>
      </c>
      <c r="M167" s="34">
        <f>SUM(M168:M180)</f>
        <v>3385250000</v>
      </c>
      <c r="N167" s="99"/>
    </row>
    <row r="168" spans="2:14" s="3" customFormat="1" ht="31.5" x14ac:dyDescent="0.25">
      <c r="B168" s="52"/>
      <c r="C168" s="53" t="s">
        <v>137</v>
      </c>
      <c r="D168" s="54"/>
      <c r="E168" s="55"/>
      <c r="F168" s="56" t="s">
        <v>41</v>
      </c>
      <c r="G168" s="51" t="s">
        <v>279</v>
      </c>
      <c r="H168" s="152" t="s">
        <v>30</v>
      </c>
      <c r="I168" s="40" t="s">
        <v>31</v>
      </c>
      <c r="J168" s="57" t="s">
        <v>280</v>
      </c>
      <c r="K168" s="48" t="s">
        <v>246</v>
      </c>
      <c r="L168" s="58">
        <v>1103500000</v>
      </c>
      <c r="M168" s="92">
        <v>2000950000</v>
      </c>
      <c r="N168" s="48" t="s">
        <v>136</v>
      </c>
    </row>
    <row r="169" spans="2:14" s="3" customFormat="1" ht="31.5" x14ac:dyDescent="0.25">
      <c r="B169" s="52"/>
      <c r="C169" s="53"/>
      <c r="D169" s="54"/>
      <c r="E169" s="55"/>
      <c r="F169" s="56"/>
      <c r="G169" s="156"/>
      <c r="H169" s="152"/>
      <c r="I169" s="40" t="s">
        <v>35</v>
      </c>
      <c r="J169" s="57" t="s">
        <v>281</v>
      </c>
      <c r="K169" s="48"/>
      <c r="L169" s="91"/>
      <c r="M169" s="92"/>
      <c r="N169" s="48"/>
    </row>
    <row r="170" spans="2:14" s="3" customFormat="1" x14ac:dyDescent="0.25">
      <c r="B170" s="52"/>
      <c r="C170" s="53"/>
      <c r="D170" s="54"/>
      <c r="E170" s="55"/>
      <c r="F170" s="56"/>
      <c r="G170" s="125"/>
      <c r="H170" s="152"/>
      <c r="I170" s="40"/>
      <c r="J170" s="90"/>
      <c r="K170" s="48"/>
      <c r="L170" s="91"/>
      <c r="M170" s="92"/>
      <c r="N170" s="48"/>
    </row>
    <row r="171" spans="2:14" s="3" customFormat="1" ht="31.5" x14ac:dyDescent="0.25">
      <c r="B171" s="52"/>
      <c r="C171" s="53" t="s">
        <v>138</v>
      </c>
      <c r="D171" s="54"/>
      <c r="E171" s="55"/>
      <c r="F171" s="56" t="s">
        <v>44</v>
      </c>
      <c r="G171" s="51" t="s">
        <v>282</v>
      </c>
      <c r="H171" s="152"/>
      <c r="I171" s="40" t="s">
        <v>31</v>
      </c>
      <c r="J171" s="90" t="s">
        <v>283</v>
      </c>
      <c r="K171" s="48" t="s">
        <v>246</v>
      </c>
      <c r="L171" s="58">
        <v>506600000</v>
      </c>
      <c r="M171" s="92">
        <v>354200000</v>
      </c>
      <c r="N171" s="48" t="s">
        <v>136</v>
      </c>
    </row>
    <row r="172" spans="2:14" s="3" customFormat="1" x14ac:dyDescent="0.25">
      <c r="B172" s="52"/>
      <c r="C172" s="53"/>
      <c r="D172" s="54"/>
      <c r="E172" s="55"/>
      <c r="F172" s="56"/>
      <c r="G172" s="50"/>
      <c r="H172" s="152"/>
      <c r="I172" s="40" t="s">
        <v>35</v>
      </c>
      <c r="J172" s="90" t="s">
        <v>139</v>
      </c>
      <c r="K172" s="48"/>
      <c r="L172" s="91"/>
      <c r="M172" s="92"/>
      <c r="N172" s="48"/>
    </row>
    <row r="173" spans="2:14" s="3" customFormat="1" x14ac:dyDescent="0.25">
      <c r="B173" s="52"/>
      <c r="C173" s="53"/>
      <c r="D173" s="54"/>
      <c r="E173" s="55"/>
      <c r="F173" s="56"/>
      <c r="G173" s="50"/>
      <c r="H173" s="152"/>
      <c r="I173" s="40"/>
      <c r="J173" s="90"/>
      <c r="K173" s="48"/>
      <c r="L173" s="91"/>
      <c r="M173" s="92"/>
      <c r="N173" s="48"/>
    </row>
    <row r="174" spans="2:14" s="3" customFormat="1" ht="31.5" x14ac:dyDescent="0.25">
      <c r="B174" s="52"/>
      <c r="C174" s="53" t="s">
        <v>140</v>
      </c>
      <c r="D174" s="54"/>
      <c r="E174" s="55"/>
      <c r="F174" s="56" t="s">
        <v>46</v>
      </c>
      <c r="G174" s="50" t="s">
        <v>141</v>
      </c>
      <c r="H174" s="152"/>
      <c r="I174" s="40" t="s">
        <v>31</v>
      </c>
      <c r="J174" s="57" t="s">
        <v>284</v>
      </c>
      <c r="K174" s="48" t="s">
        <v>246</v>
      </c>
      <c r="L174" s="58">
        <v>591980500</v>
      </c>
      <c r="M174" s="92">
        <v>234200000</v>
      </c>
      <c r="N174" s="48" t="s">
        <v>136</v>
      </c>
    </row>
    <row r="175" spans="2:14" s="3" customFormat="1" ht="31.5" x14ac:dyDescent="0.25">
      <c r="B175" s="52"/>
      <c r="C175" s="53"/>
      <c r="D175" s="54"/>
      <c r="E175" s="55"/>
      <c r="F175" s="56"/>
      <c r="G175" s="50"/>
      <c r="H175" s="152"/>
      <c r="I175" s="40" t="s">
        <v>35</v>
      </c>
      <c r="J175" s="57" t="s">
        <v>285</v>
      </c>
      <c r="K175" s="48"/>
      <c r="L175" s="91"/>
      <c r="M175" s="92"/>
      <c r="N175" s="48"/>
    </row>
    <row r="176" spans="2:14" s="3" customFormat="1" x14ac:dyDescent="0.25">
      <c r="B176" s="52"/>
      <c r="C176" s="53"/>
      <c r="D176" s="54"/>
      <c r="E176" s="55"/>
      <c r="F176" s="56"/>
      <c r="G176" s="50"/>
      <c r="H176" s="152"/>
      <c r="I176" s="40"/>
      <c r="J176" s="90"/>
      <c r="K176" s="48"/>
      <c r="L176" s="91"/>
      <c r="M176" s="92"/>
      <c r="N176" s="48"/>
    </row>
    <row r="177" spans="2:14" s="3" customFormat="1" x14ac:dyDescent="0.25">
      <c r="B177" s="52"/>
      <c r="C177" s="53" t="s">
        <v>142</v>
      </c>
      <c r="D177" s="54"/>
      <c r="E177" s="55"/>
      <c r="F177" s="56" t="s">
        <v>48</v>
      </c>
      <c r="G177" s="50" t="s">
        <v>143</v>
      </c>
      <c r="H177" s="152"/>
      <c r="I177" s="40" t="s">
        <v>31</v>
      </c>
      <c r="J177" s="90" t="s">
        <v>286</v>
      </c>
      <c r="K177" s="48" t="s">
        <v>287</v>
      </c>
      <c r="L177" s="58">
        <v>130651560</v>
      </c>
      <c r="M177" s="92">
        <v>234200000</v>
      </c>
      <c r="N177" s="48" t="s">
        <v>136</v>
      </c>
    </row>
    <row r="178" spans="2:14" s="3" customFormat="1" ht="31.5" x14ac:dyDescent="0.25">
      <c r="B178" s="52"/>
      <c r="C178" s="53"/>
      <c r="D178" s="54"/>
      <c r="E178" s="55"/>
      <c r="F178" s="56"/>
      <c r="G178" s="50"/>
      <c r="H178" s="152"/>
      <c r="I178" s="40" t="s">
        <v>35</v>
      </c>
      <c r="J178" s="57" t="s">
        <v>247</v>
      </c>
      <c r="K178" s="48"/>
      <c r="L178" s="91"/>
      <c r="M178" s="92"/>
      <c r="N178" s="48"/>
    </row>
    <row r="179" spans="2:14" s="3" customFormat="1" x14ac:dyDescent="0.25">
      <c r="B179" s="52"/>
      <c r="C179" s="53"/>
      <c r="D179" s="54"/>
      <c r="E179" s="55"/>
      <c r="F179" s="56"/>
      <c r="G179" s="50"/>
      <c r="H179" s="152"/>
      <c r="I179" s="40"/>
      <c r="J179" s="90"/>
      <c r="K179" s="48"/>
      <c r="L179" s="91"/>
      <c r="M179" s="92"/>
      <c r="N179" s="48"/>
    </row>
    <row r="180" spans="2:14" s="3" customFormat="1" ht="31.5" x14ac:dyDescent="0.25">
      <c r="B180" s="52"/>
      <c r="C180" s="53" t="s">
        <v>144</v>
      </c>
      <c r="D180" s="54"/>
      <c r="E180" s="55"/>
      <c r="F180" s="56" t="s">
        <v>51</v>
      </c>
      <c r="G180" s="51" t="s">
        <v>288</v>
      </c>
      <c r="H180" s="152"/>
      <c r="I180" s="40" t="s">
        <v>31</v>
      </c>
      <c r="J180" s="90" t="s">
        <v>289</v>
      </c>
      <c r="K180" s="48" t="s">
        <v>290</v>
      </c>
      <c r="L180" s="58">
        <v>567100000</v>
      </c>
      <c r="M180" s="92">
        <v>561700000</v>
      </c>
      <c r="N180" s="48" t="s">
        <v>136</v>
      </c>
    </row>
    <row r="181" spans="2:14" s="3" customFormat="1" ht="31.5" x14ac:dyDescent="0.25">
      <c r="B181" s="157"/>
      <c r="C181" s="158"/>
      <c r="D181" s="54"/>
      <c r="E181" s="55"/>
      <c r="F181" s="54"/>
      <c r="G181" s="159"/>
      <c r="H181" s="160"/>
      <c r="I181" s="161" t="s">
        <v>35</v>
      </c>
      <c r="J181" s="57" t="s">
        <v>247</v>
      </c>
      <c r="K181" s="160"/>
      <c r="L181" s="162"/>
      <c r="M181" s="163"/>
      <c r="N181" s="160"/>
    </row>
    <row r="182" spans="2:14" s="3" customFormat="1" ht="15.75" x14ac:dyDescent="0.25">
      <c r="B182" s="202" t="s">
        <v>173</v>
      </c>
      <c r="C182" s="203"/>
      <c r="D182" s="203"/>
      <c r="E182" s="203"/>
      <c r="F182" s="203"/>
      <c r="G182" s="203"/>
      <c r="H182" s="203"/>
      <c r="I182" s="203"/>
      <c r="J182" s="203"/>
      <c r="K182" s="203"/>
      <c r="L182" s="164">
        <f>L167+L155+L112+L103+L93+L87+L62+L19+L15</f>
        <v>42169743136</v>
      </c>
      <c r="M182" s="164">
        <f>M167+M155+M112+M103+M93+M87+M62+M19+M15</f>
        <v>42627271432</v>
      </c>
      <c r="N182" s="165"/>
    </row>
    <row r="184" spans="2:14" x14ac:dyDescent="0.3">
      <c r="J184" s="20"/>
      <c r="K184" s="22" t="s">
        <v>172</v>
      </c>
    </row>
    <row r="185" spans="2:14" x14ac:dyDescent="0.3">
      <c r="J185" s="20"/>
      <c r="K185" s="22"/>
    </row>
    <row r="186" spans="2:14" ht="18.75" x14ac:dyDescent="0.3">
      <c r="J186" s="23"/>
      <c r="K186" s="24" t="s">
        <v>145</v>
      </c>
      <c r="L186" s="23"/>
    </row>
    <row r="187" spans="2:14" ht="18.75" x14ac:dyDescent="0.3">
      <c r="E187" s="1"/>
      <c r="F187" s="1"/>
      <c r="G187" s="1"/>
      <c r="H187" s="1"/>
      <c r="J187" s="23"/>
      <c r="K187" s="24" t="s">
        <v>146</v>
      </c>
      <c r="L187" s="23"/>
      <c r="M187" s="33"/>
      <c r="N187" s="1"/>
    </row>
    <row r="188" spans="2:14" x14ac:dyDescent="0.3">
      <c r="E188" s="1"/>
      <c r="F188" s="1"/>
      <c r="G188" s="1"/>
      <c r="H188" s="1"/>
      <c r="J188" s="20"/>
      <c r="K188" s="22"/>
      <c r="N188" s="1"/>
    </row>
    <row r="189" spans="2:14" x14ac:dyDescent="0.3">
      <c r="E189" s="1"/>
      <c r="F189" s="1"/>
      <c r="G189" s="1"/>
      <c r="H189" s="1"/>
      <c r="J189" s="20"/>
      <c r="K189" s="22"/>
      <c r="N189" s="1"/>
    </row>
    <row r="190" spans="2:14" x14ac:dyDescent="0.3">
      <c r="E190" s="1"/>
      <c r="F190" s="1"/>
      <c r="G190" s="1"/>
      <c r="H190" s="1"/>
      <c r="J190" s="20"/>
      <c r="K190" s="22"/>
      <c r="N190" s="1"/>
    </row>
    <row r="191" spans="2:14" x14ac:dyDescent="0.3">
      <c r="E191" s="1"/>
      <c r="F191" s="1"/>
      <c r="G191" s="1"/>
      <c r="H191" s="1"/>
      <c r="J191" s="20"/>
      <c r="K191" s="25" t="s">
        <v>170</v>
      </c>
      <c r="N191" s="1"/>
    </row>
    <row r="192" spans="2:14" x14ac:dyDescent="0.3">
      <c r="E192" s="1"/>
      <c r="F192" s="1"/>
      <c r="G192" s="1"/>
      <c r="H192" s="1"/>
      <c r="J192" s="20"/>
      <c r="K192" s="22" t="s">
        <v>171</v>
      </c>
      <c r="N192" s="1"/>
    </row>
    <row r="241" spans="2:14" s="27" customFormat="1" ht="12.75" x14ac:dyDescent="0.2">
      <c r="B241" s="27" t="s">
        <v>147</v>
      </c>
      <c r="E241" s="28"/>
      <c r="F241" s="29"/>
      <c r="H241" s="30"/>
      <c r="J241" s="26"/>
      <c r="K241" s="30"/>
      <c r="L241" s="30"/>
      <c r="M241" s="31"/>
      <c r="N241" s="30"/>
    </row>
    <row r="242" spans="2:14" s="27" customFormat="1" ht="12.75" x14ac:dyDescent="0.2">
      <c r="B242" s="27" t="s">
        <v>148</v>
      </c>
      <c r="E242" s="28"/>
      <c r="F242" s="29"/>
      <c r="H242" s="30"/>
      <c r="J242" s="26"/>
      <c r="K242" s="30"/>
      <c r="L242" s="30"/>
      <c r="M242" s="31"/>
      <c r="N242" s="30"/>
    </row>
    <row r="243" spans="2:14" s="27" customFormat="1" ht="12.75" x14ac:dyDescent="0.2">
      <c r="E243" s="28"/>
      <c r="F243" s="29"/>
      <c r="G243" s="32"/>
      <c r="H243" s="30"/>
      <c r="J243" s="26"/>
      <c r="K243" s="30"/>
      <c r="L243" s="30"/>
      <c r="M243" s="31"/>
      <c r="N243" s="30"/>
    </row>
    <row r="244" spans="2:14" s="27" customFormat="1" ht="12.75" x14ac:dyDescent="0.2">
      <c r="E244" s="28"/>
      <c r="F244" s="29"/>
      <c r="G244" s="32"/>
      <c r="J244" s="26"/>
      <c r="K244" s="30"/>
      <c r="L244" s="30"/>
      <c r="M244" s="31"/>
      <c r="N244" s="30"/>
    </row>
    <row r="245" spans="2:14" s="27" customFormat="1" ht="12.75" x14ac:dyDescent="0.2">
      <c r="E245" s="28"/>
      <c r="F245" s="29"/>
      <c r="G245" s="28"/>
      <c r="J245" s="26"/>
      <c r="K245" s="30"/>
      <c r="L245" s="30"/>
      <c r="M245" s="31"/>
      <c r="N245" s="30"/>
    </row>
    <row r="246" spans="2:14" s="27" customFormat="1" ht="12.75" x14ac:dyDescent="0.2">
      <c r="E246" s="28"/>
      <c r="F246" s="29"/>
      <c r="G246" s="28"/>
      <c r="H246" s="30"/>
      <c r="J246" s="26"/>
      <c r="K246" s="30"/>
      <c r="L246" s="30"/>
      <c r="M246" s="31"/>
      <c r="N246" s="30"/>
    </row>
    <row r="247" spans="2:14" s="27" customFormat="1" ht="12.75" x14ac:dyDescent="0.2">
      <c r="E247" s="28"/>
      <c r="F247" s="29"/>
      <c r="G247" s="28"/>
      <c r="H247" s="30"/>
      <c r="J247" s="26"/>
      <c r="K247" s="30"/>
      <c r="L247" s="30"/>
      <c r="M247" s="31"/>
      <c r="N247" s="30"/>
    </row>
    <row r="248" spans="2:14" s="27" customFormat="1" ht="12.75" x14ac:dyDescent="0.2">
      <c r="E248" s="28"/>
      <c r="F248" s="29"/>
      <c r="G248" s="28"/>
      <c r="H248" s="30"/>
      <c r="J248" s="26"/>
      <c r="K248" s="30"/>
      <c r="L248" s="30"/>
      <c r="M248" s="31"/>
      <c r="N248" s="30"/>
    </row>
    <row r="249" spans="2:14" s="27" customFormat="1" ht="12.75" x14ac:dyDescent="0.2">
      <c r="E249" s="28"/>
      <c r="F249" s="29"/>
      <c r="G249" s="28"/>
      <c r="H249" s="30"/>
      <c r="J249" s="26"/>
      <c r="K249" s="30"/>
      <c r="L249" s="30"/>
      <c r="M249" s="31"/>
      <c r="N249" s="30"/>
    </row>
    <row r="250" spans="2:14" s="27" customFormat="1" ht="12.75" x14ac:dyDescent="0.2">
      <c r="E250" s="28"/>
      <c r="F250" s="29"/>
      <c r="G250" s="28"/>
      <c r="H250" s="30"/>
      <c r="J250" s="26"/>
      <c r="K250" s="30"/>
      <c r="L250" s="30"/>
      <c r="M250" s="31"/>
      <c r="N250" s="30"/>
    </row>
  </sheetData>
  <mergeCells count="25">
    <mergeCell ref="B1:N1"/>
    <mergeCell ref="B2:N2"/>
    <mergeCell ref="B9:B11"/>
    <mergeCell ref="C9:C11"/>
    <mergeCell ref="D9:E11"/>
    <mergeCell ref="F9:G11"/>
    <mergeCell ref="H9:H11"/>
    <mergeCell ref="I9:J11"/>
    <mergeCell ref="L9:M10"/>
    <mergeCell ref="N9:N11"/>
    <mergeCell ref="K9:K11"/>
    <mergeCell ref="D12:E12"/>
    <mergeCell ref="I12:J12"/>
    <mergeCell ref="L93:L94"/>
    <mergeCell ref="M93:M94"/>
    <mergeCell ref="B182:K182"/>
    <mergeCell ref="L19:L20"/>
    <mergeCell ref="M19:M20"/>
    <mergeCell ref="E93:G94"/>
    <mergeCell ref="D93:D94"/>
    <mergeCell ref="E103:G103"/>
    <mergeCell ref="E112:G112"/>
    <mergeCell ref="E155:G155"/>
    <mergeCell ref="E167:G167"/>
    <mergeCell ref="C93:C94"/>
  </mergeCells>
  <pageMargins left="0.45" right="0.7" top="0.75" bottom="0.75" header="0.3" footer="0.3"/>
  <pageSetup paperSize="258" scale="6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NOER</dc:creator>
  <cp:lastModifiedBy>NOER</cp:lastModifiedBy>
  <cp:lastPrinted>2017-03-20T01:46:32Z</cp:lastPrinted>
  <dcterms:created xsi:type="dcterms:W3CDTF">2016-12-07T22:50:43Z</dcterms:created>
  <dcterms:modified xsi:type="dcterms:W3CDTF">2017-04-07T00:36:30Z</dcterms:modified>
</cp:coreProperties>
</file>